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/>
  </bookViews>
  <sheets>
    <sheet name="Детсие_Сады" sheetId="2" r:id="rId1"/>
  </sheets>
  <externalReferences>
    <externalReference r:id="rId2"/>
  </externalReferences>
  <definedNames>
    <definedName name="__bookmark_1" localSheetId="0">#REF!</definedName>
    <definedName name="__bookmark_1">#REF!</definedName>
    <definedName name="_xlnm._FilterDatabase" localSheetId="0" hidden="1">Детсие_Сады!$A$5:$H$292</definedName>
    <definedName name="фыв" localSheetId="0">#REF!</definedName>
    <definedName name="фыв">#REF!</definedName>
    <definedName name="ЦВ" localSheetId="0">#REF!</definedName>
    <definedName name="ЦВ">#REF!</definedName>
    <definedName name="ывапы" localSheetId="0">#REF!</definedName>
    <definedName name="ывапы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1" i="2" l="1"/>
  <c r="G291" i="2"/>
  <c r="F291" i="2"/>
  <c r="E291" i="2"/>
  <c r="D291" i="2"/>
  <c r="H290" i="2"/>
  <c r="G290" i="2"/>
  <c r="F290" i="2"/>
  <c r="E290" i="2"/>
  <c r="D290" i="2"/>
  <c r="H289" i="2"/>
  <c r="G289" i="2"/>
  <c r="F289" i="2"/>
  <c r="E289" i="2"/>
  <c r="D289" i="2"/>
  <c r="H288" i="2"/>
  <c r="G288" i="2"/>
  <c r="F288" i="2"/>
  <c r="E288" i="2"/>
  <c r="D288" i="2"/>
  <c r="H287" i="2"/>
  <c r="G287" i="2"/>
  <c r="F287" i="2"/>
  <c r="E287" i="2"/>
  <c r="D287" i="2"/>
  <c r="H286" i="2"/>
  <c r="G286" i="2"/>
  <c r="F286" i="2"/>
  <c r="E286" i="2"/>
  <c r="D286" i="2"/>
  <c r="H285" i="2"/>
  <c r="G285" i="2"/>
  <c r="F285" i="2"/>
  <c r="E285" i="2"/>
  <c r="D285" i="2"/>
  <c r="H284" i="2"/>
  <c r="G284" i="2"/>
  <c r="F284" i="2"/>
  <c r="E284" i="2"/>
  <c r="D284" i="2"/>
  <c r="H283" i="2"/>
  <c r="G283" i="2"/>
  <c r="F283" i="2"/>
  <c r="E283" i="2"/>
  <c r="D283" i="2"/>
  <c r="H282" i="2"/>
  <c r="G282" i="2"/>
  <c r="F282" i="2"/>
  <c r="E282" i="2"/>
  <c r="D282" i="2"/>
  <c r="H281" i="2"/>
  <c r="G281" i="2"/>
  <c r="F281" i="2"/>
  <c r="E281" i="2"/>
  <c r="D281" i="2"/>
  <c r="H280" i="2"/>
  <c r="G280" i="2"/>
  <c r="F280" i="2"/>
  <c r="E280" i="2"/>
  <c r="D280" i="2"/>
  <c r="H279" i="2"/>
  <c r="G279" i="2"/>
  <c r="F279" i="2"/>
  <c r="E279" i="2"/>
  <c r="D279" i="2"/>
  <c r="H278" i="2"/>
  <c r="G278" i="2"/>
  <c r="F278" i="2"/>
  <c r="E278" i="2"/>
  <c r="D278" i="2"/>
  <c r="H277" i="2"/>
  <c r="G277" i="2"/>
  <c r="F277" i="2"/>
  <c r="E277" i="2"/>
  <c r="D277" i="2"/>
  <c r="H276" i="2"/>
  <c r="G276" i="2"/>
  <c r="F276" i="2"/>
  <c r="E276" i="2"/>
  <c r="D276" i="2"/>
  <c r="H275" i="2"/>
  <c r="G275" i="2"/>
  <c r="F275" i="2"/>
  <c r="E275" i="2"/>
  <c r="D275" i="2"/>
  <c r="H274" i="2"/>
  <c r="G274" i="2"/>
  <c r="F274" i="2"/>
  <c r="E274" i="2"/>
  <c r="D274" i="2"/>
  <c r="H273" i="2"/>
  <c r="G273" i="2"/>
  <c r="F273" i="2"/>
  <c r="E273" i="2"/>
  <c r="D273" i="2"/>
  <c r="H272" i="2"/>
  <c r="G272" i="2"/>
  <c r="F272" i="2"/>
  <c r="E272" i="2"/>
  <c r="D272" i="2"/>
  <c r="H271" i="2"/>
  <c r="G271" i="2"/>
  <c r="F271" i="2"/>
  <c r="E271" i="2"/>
  <c r="D271" i="2"/>
  <c r="H270" i="2"/>
  <c r="G270" i="2"/>
  <c r="F270" i="2"/>
  <c r="E270" i="2"/>
  <c r="D270" i="2"/>
  <c r="H269" i="2"/>
  <c r="G269" i="2"/>
  <c r="F269" i="2"/>
  <c r="E269" i="2"/>
  <c r="D269" i="2"/>
  <c r="H268" i="2"/>
  <c r="G268" i="2"/>
  <c r="F268" i="2"/>
  <c r="E268" i="2"/>
  <c r="D268" i="2"/>
  <c r="H267" i="2"/>
  <c r="G267" i="2"/>
  <c r="F267" i="2"/>
  <c r="E267" i="2"/>
  <c r="D267" i="2"/>
  <c r="H266" i="2"/>
  <c r="G266" i="2"/>
  <c r="F266" i="2"/>
  <c r="E266" i="2"/>
  <c r="D266" i="2"/>
  <c r="H265" i="2"/>
  <c r="G265" i="2"/>
  <c r="F265" i="2"/>
  <c r="E265" i="2"/>
  <c r="D265" i="2"/>
  <c r="H264" i="2"/>
  <c r="G264" i="2"/>
  <c r="F264" i="2"/>
  <c r="E264" i="2"/>
  <c r="D264" i="2"/>
  <c r="H263" i="2"/>
  <c r="G263" i="2"/>
  <c r="F263" i="2"/>
  <c r="E263" i="2"/>
  <c r="D263" i="2"/>
  <c r="H262" i="2"/>
  <c r="G262" i="2"/>
  <c r="F262" i="2"/>
  <c r="E262" i="2"/>
  <c r="D262" i="2"/>
  <c r="H261" i="2"/>
  <c r="G261" i="2"/>
  <c r="F261" i="2"/>
  <c r="E261" i="2"/>
  <c r="D261" i="2"/>
  <c r="H260" i="2"/>
  <c r="G260" i="2"/>
  <c r="F260" i="2"/>
  <c r="E260" i="2"/>
  <c r="D260" i="2"/>
  <c r="H259" i="2"/>
  <c r="G259" i="2"/>
  <c r="F259" i="2"/>
  <c r="E259" i="2"/>
  <c r="D259" i="2"/>
  <c r="H258" i="2"/>
  <c r="G258" i="2"/>
  <c r="F258" i="2"/>
  <c r="E258" i="2"/>
  <c r="D258" i="2"/>
  <c r="H257" i="2"/>
  <c r="G257" i="2"/>
  <c r="F257" i="2"/>
  <c r="E257" i="2"/>
  <c r="D257" i="2"/>
  <c r="H256" i="2"/>
  <c r="G256" i="2"/>
  <c r="F256" i="2"/>
  <c r="E256" i="2"/>
  <c r="D256" i="2"/>
  <c r="H255" i="2"/>
  <c r="G255" i="2"/>
  <c r="F255" i="2"/>
  <c r="E255" i="2"/>
  <c r="D255" i="2"/>
  <c r="H254" i="2"/>
  <c r="G254" i="2"/>
  <c r="F254" i="2"/>
  <c r="E254" i="2"/>
  <c r="D254" i="2"/>
  <c r="H253" i="2"/>
  <c r="G253" i="2"/>
  <c r="F253" i="2"/>
  <c r="E253" i="2"/>
  <c r="D253" i="2"/>
  <c r="H252" i="2"/>
  <c r="G252" i="2"/>
  <c r="F252" i="2"/>
  <c r="E252" i="2"/>
  <c r="D252" i="2"/>
  <c r="H251" i="2"/>
  <c r="G251" i="2"/>
  <c r="F251" i="2"/>
  <c r="E251" i="2"/>
  <c r="D251" i="2"/>
  <c r="H250" i="2"/>
  <c r="G250" i="2"/>
  <c r="F250" i="2"/>
  <c r="E250" i="2"/>
  <c r="D250" i="2"/>
  <c r="H249" i="2"/>
  <c r="G249" i="2"/>
  <c r="F249" i="2"/>
  <c r="E249" i="2"/>
  <c r="D249" i="2"/>
  <c r="H248" i="2"/>
  <c r="G248" i="2"/>
  <c r="F248" i="2"/>
  <c r="E248" i="2"/>
  <c r="D248" i="2"/>
  <c r="H247" i="2"/>
  <c r="G247" i="2"/>
  <c r="F247" i="2"/>
  <c r="E247" i="2"/>
  <c r="D247" i="2"/>
  <c r="H246" i="2"/>
  <c r="G246" i="2"/>
  <c r="F246" i="2"/>
  <c r="E246" i="2"/>
  <c r="D246" i="2"/>
  <c r="H245" i="2"/>
  <c r="G245" i="2"/>
  <c r="F245" i="2"/>
  <c r="E245" i="2"/>
  <c r="D245" i="2"/>
  <c r="H244" i="2"/>
  <c r="G244" i="2"/>
  <c r="F244" i="2"/>
  <c r="E244" i="2"/>
  <c r="D244" i="2"/>
  <c r="H243" i="2"/>
  <c r="G243" i="2"/>
  <c r="F243" i="2"/>
  <c r="E243" i="2"/>
  <c r="D243" i="2"/>
  <c r="H242" i="2"/>
  <c r="G242" i="2"/>
  <c r="F242" i="2"/>
  <c r="E242" i="2"/>
  <c r="D242" i="2"/>
  <c r="H241" i="2"/>
  <c r="G241" i="2"/>
  <c r="F241" i="2"/>
  <c r="E241" i="2"/>
  <c r="D241" i="2"/>
  <c r="H240" i="2"/>
  <c r="G240" i="2"/>
  <c r="F240" i="2"/>
  <c r="E240" i="2"/>
  <c r="D240" i="2"/>
  <c r="H239" i="2"/>
  <c r="G239" i="2"/>
  <c r="F239" i="2"/>
  <c r="E239" i="2"/>
  <c r="D239" i="2"/>
  <c r="H238" i="2"/>
  <c r="G238" i="2"/>
  <c r="F238" i="2"/>
  <c r="E238" i="2"/>
  <c r="D238" i="2"/>
  <c r="H237" i="2"/>
  <c r="G237" i="2"/>
  <c r="F237" i="2"/>
  <c r="E237" i="2"/>
  <c r="D237" i="2"/>
  <c r="H236" i="2"/>
  <c r="G236" i="2"/>
  <c r="F236" i="2"/>
  <c r="E236" i="2"/>
  <c r="D236" i="2"/>
  <c r="H235" i="2"/>
  <c r="G235" i="2"/>
  <c r="F235" i="2"/>
  <c r="E235" i="2"/>
  <c r="D235" i="2"/>
  <c r="H234" i="2"/>
  <c r="G234" i="2"/>
  <c r="F234" i="2"/>
  <c r="E234" i="2"/>
  <c r="D234" i="2"/>
  <c r="H233" i="2"/>
  <c r="G233" i="2"/>
  <c r="F233" i="2"/>
  <c r="E233" i="2"/>
  <c r="D233" i="2"/>
  <c r="H232" i="2"/>
  <c r="G232" i="2"/>
  <c r="F232" i="2"/>
  <c r="E232" i="2"/>
  <c r="D232" i="2"/>
  <c r="H231" i="2"/>
  <c r="G231" i="2"/>
  <c r="F231" i="2"/>
  <c r="E231" i="2"/>
  <c r="D231" i="2"/>
  <c r="H230" i="2"/>
  <c r="G230" i="2"/>
  <c r="F230" i="2"/>
  <c r="E230" i="2"/>
  <c r="D230" i="2"/>
  <c r="H229" i="2"/>
  <c r="G229" i="2"/>
  <c r="F229" i="2"/>
  <c r="E229" i="2"/>
  <c r="D229" i="2"/>
  <c r="H228" i="2"/>
  <c r="G228" i="2"/>
  <c r="F228" i="2"/>
  <c r="E228" i="2"/>
  <c r="D228" i="2"/>
  <c r="H227" i="2"/>
  <c r="G227" i="2"/>
  <c r="F227" i="2"/>
  <c r="E227" i="2"/>
  <c r="D227" i="2"/>
  <c r="H226" i="2"/>
  <c r="G226" i="2"/>
  <c r="F226" i="2"/>
  <c r="E226" i="2"/>
  <c r="D226" i="2"/>
  <c r="H225" i="2"/>
  <c r="G225" i="2"/>
  <c r="F225" i="2"/>
  <c r="E225" i="2"/>
  <c r="D225" i="2"/>
  <c r="H224" i="2"/>
  <c r="G224" i="2"/>
  <c r="F224" i="2"/>
  <c r="E224" i="2"/>
  <c r="D224" i="2"/>
  <c r="H223" i="2"/>
  <c r="G223" i="2"/>
  <c r="F223" i="2"/>
  <c r="E223" i="2"/>
  <c r="D223" i="2"/>
  <c r="H222" i="2"/>
  <c r="G222" i="2"/>
  <c r="F222" i="2"/>
  <c r="E222" i="2"/>
  <c r="D222" i="2"/>
  <c r="H221" i="2"/>
  <c r="G221" i="2"/>
  <c r="F221" i="2"/>
  <c r="E221" i="2"/>
  <c r="D221" i="2"/>
  <c r="H220" i="2"/>
  <c r="G220" i="2"/>
  <c r="F220" i="2"/>
  <c r="E220" i="2"/>
  <c r="D220" i="2"/>
  <c r="H219" i="2"/>
  <c r="G219" i="2"/>
  <c r="F219" i="2"/>
  <c r="E219" i="2"/>
  <c r="D219" i="2"/>
  <c r="H218" i="2"/>
  <c r="G218" i="2"/>
  <c r="F218" i="2"/>
  <c r="E218" i="2"/>
  <c r="D218" i="2"/>
  <c r="H217" i="2"/>
  <c r="G217" i="2"/>
  <c r="F217" i="2"/>
  <c r="E217" i="2"/>
  <c r="D217" i="2"/>
  <c r="H216" i="2"/>
  <c r="G216" i="2"/>
  <c r="F216" i="2"/>
  <c r="E216" i="2"/>
  <c r="D216" i="2"/>
  <c r="H215" i="2"/>
  <c r="G215" i="2"/>
  <c r="F215" i="2"/>
  <c r="E215" i="2"/>
  <c r="D215" i="2"/>
  <c r="H214" i="2"/>
  <c r="G214" i="2"/>
  <c r="F214" i="2"/>
  <c r="E214" i="2"/>
  <c r="D214" i="2"/>
  <c r="H213" i="2"/>
  <c r="G213" i="2"/>
  <c r="F213" i="2"/>
  <c r="E213" i="2"/>
  <c r="D213" i="2"/>
  <c r="H212" i="2"/>
  <c r="G212" i="2"/>
  <c r="F212" i="2"/>
  <c r="E212" i="2"/>
  <c r="D212" i="2"/>
  <c r="H211" i="2"/>
  <c r="G211" i="2"/>
  <c r="F211" i="2"/>
  <c r="E211" i="2"/>
  <c r="D211" i="2"/>
  <c r="H210" i="2"/>
  <c r="G210" i="2"/>
  <c r="F210" i="2"/>
  <c r="E210" i="2"/>
  <c r="D210" i="2"/>
  <c r="H209" i="2"/>
  <c r="G209" i="2"/>
  <c r="F209" i="2"/>
  <c r="E209" i="2"/>
  <c r="D209" i="2"/>
  <c r="H208" i="2"/>
  <c r="G208" i="2"/>
  <c r="F208" i="2"/>
  <c r="E208" i="2"/>
  <c r="D208" i="2"/>
  <c r="H207" i="2"/>
  <c r="G207" i="2"/>
  <c r="F207" i="2"/>
  <c r="E207" i="2"/>
  <c r="D207" i="2"/>
  <c r="H206" i="2"/>
  <c r="G206" i="2"/>
  <c r="F206" i="2"/>
  <c r="E206" i="2"/>
  <c r="D206" i="2"/>
  <c r="H205" i="2"/>
  <c r="G205" i="2"/>
  <c r="F205" i="2"/>
  <c r="E205" i="2"/>
  <c r="D205" i="2"/>
  <c r="H204" i="2"/>
  <c r="G204" i="2"/>
  <c r="F204" i="2"/>
  <c r="E204" i="2"/>
  <c r="D204" i="2"/>
  <c r="H203" i="2"/>
  <c r="G203" i="2"/>
  <c r="F203" i="2"/>
  <c r="E203" i="2"/>
  <c r="D203" i="2"/>
  <c r="H202" i="2"/>
  <c r="G202" i="2"/>
  <c r="F202" i="2"/>
  <c r="E202" i="2"/>
  <c r="D202" i="2"/>
  <c r="H201" i="2"/>
  <c r="G201" i="2"/>
  <c r="F201" i="2"/>
  <c r="E201" i="2"/>
  <c r="D201" i="2"/>
  <c r="H200" i="2"/>
  <c r="G200" i="2"/>
  <c r="F200" i="2"/>
  <c r="E200" i="2"/>
  <c r="D200" i="2"/>
  <c r="H199" i="2"/>
  <c r="G199" i="2"/>
  <c r="F199" i="2"/>
  <c r="E199" i="2"/>
  <c r="D199" i="2"/>
  <c r="H198" i="2"/>
  <c r="G198" i="2"/>
  <c r="F198" i="2"/>
  <c r="E198" i="2"/>
  <c r="D198" i="2"/>
  <c r="H197" i="2"/>
  <c r="G197" i="2"/>
  <c r="F197" i="2"/>
  <c r="E197" i="2"/>
  <c r="D197" i="2"/>
  <c r="H196" i="2"/>
  <c r="G196" i="2"/>
  <c r="F196" i="2"/>
  <c r="E196" i="2"/>
  <c r="D196" i="2"/>
  <c r="H195" i="2"/>
  <c r="G195" i="2"/>
  <c r="F195" i="2"/>
  <c r="E195" i="2"/>
  <c r="D195" i="2"/>
  <c r="H194" i="2"/>
  <c r="G194" i="2"/>
  <c r="F194" i="2"/>
  <c r="E194" i="2"/>
  <c r="D194" i="2"/>
  <c r="H193" i="2"/>
  <c r="G193" i="2"/>
  <c r="F193" i="2"/>
  <c r="E193" i="2"/>
  <c r="D193" i="2"/>
  <c r="H192" i="2"/>
  <c r="G192" i="2"/>
  <c r="F192" i="2"/>
  <c r="E192" i="2"/>
  <c r="D192" i="2"/>
  <c r="H191" i="2"/>
  <c r="G191" i="2"/>
  <c r="F191" i="2"/>
  <c r="E191" i="2"/>
  <c r="D191" i="2"/>
  <c r="H190" i="2"/>
  <c r="G190" i="2"/>
  <c r="F190" i="2"/>
  <c r="E190" i="2"/>
  <c r="D190" i="2"/>
  <c r="H189" i="2"/>
  <c r="G189" i="2"/>
  <c r="F189" i="2"/>
  <c r="E189" i="2"/>
  <c r="D189" i="2"/>
  <c r="H188" i="2"/>
  <c r="G188" i="2"/>
  <c r="F188" i="2"/>
  <c r="E188" i="2"/>
  <c r="D188" i="2"/>
  <c r="H187" i="2"/>
  <c r="G187" i="2"/>
  <c r="F187" i="2"/>
  <c r="E187" i="2"/>
  <c r="D187" i="2"/>
  <c r="H186" i="2"/>
  <c r="G186" i="2"/>
  <c r="F186" i="2"/>
  <c r="E186" i="2"/>
  <c r="D186" i="2"/>
  <c r="H185" i="2"/>
  <c r="G185" i="2"/>
  <c r="F185" i="2"/>
  <c r="E185" i="2"/>
  <c r="D185" i="2"/>
  <c r="H184" i="2"/>
  <c r="G184" i="2"/>
  <c r="F184" i="2"/>
  <c r="E184" i="2"/>
  <c r="D184" i="2"/>
  <c r="H183" i="2"/>
  <c r="G183" i="2"/>
  <c r="F183" i="2"/>
  <c r="E183" i="2"/>
  <c r="D183" i="2"/>
  <c r="H182" i="2"/>
  <c r="G182" i="2"/>
  <c r="F182" i="2"/>
  <c r="E182" i="2"/>
  <c r="D182" i="2"/>
  <c r="H181" i="2"/>
  <c r="G181" i="2"/>
  <c r="F181" i="2"/>
  <c r="E181" i="2"/>
  <c r="D181" i="2"/>
  <c r="H180" i="2"/>
  <c r="G180" i="2"/>
  <c r="F180" i="2"/>
  <c r="E180" i="2"/>
  <c r="D180" i="2"/>
  <c r="H179" i="2"/>
  <c r="G179" i="2"/>
  <c r="F179" i="2"/>
  <c r="E179" i="2"/>
  <c r="D179" i="2"/>
  <c r="H178" i="2"/>
  <c r="G178" i="2"/>
  <c r="F178" i="2"/>
  <c r="E178" i="2"/>
  <c r="D178" i="2"/>
  <c r="H177" i="2"/>
  <c r="G177" i="2"/>
  <c r="F177" i="2"/>
  <c r="E177" i="2"/>
  <c r="D177" i="2"/>
  <c r="H176" i="2"/>
  <c r="G176" i="2"/>
  <c r="F176" i="2"/>
  <c r="E176" i="2"/>
  <c r="D176" i="2"/>
  <c r="H175" i="2"/>
  <c r="G175" i="2"/>
  <c r="F175" i="2"/>
  <c r="E175" i="2"/>
  <c r="D175" i="2"/>
  <c r="H174" i="2"/>
  <c r="G174" i="2"/>
  <c r="F174" i="2"/>
  <c r="E174" i="2"/>
  <c r="D174" i="2"/>
  <c r="H173" i="2"/>
  <c r="G173" i="2"/>
  <c r="F173" i="2"/>
  <c r="E173" i="2"/>
  <c r="D173" i="2"/>
  <c r="H172" i="2"/>
  <c r="G172" i="2"/>
  <c r="F172" i="2"/>
  <c r="E172" i="2"/>
  <c r="D172" i="2"/>
  <c r="H171" i="2"/>
  <c r="G171" i="2"/>
  <c r="F171" i="2"/>
  <c r="E171" i="2"/>
  <c r="D171" i="2"/>
  <c r="H170" i="2"/>
  <c r="G170" i="2"/>
  <c r="F170" i="2"/>
  <c r="E170" i="2"/>
  <c r="D170" i="2"/>
  <c r="H169" i="2"/>
  <c r="G169" i="2"/>
  <c r="F169" i="2"/>
  <c r="E169" i="2"/>
  <c r="D169" i="2"/>
  <c r="H168" i="2"/>
  <c r="G168" i="2"/>
  <c r="F168" i="2"/>
  <c r="E168" i="2"/>
  <c r="D168" i="2"/>
  <c r="H167" i="2"/>
  <c r="G167" i="2"/>
  <c r="F167" i="2"/>
  <c r="E167" i="2"/>
  <c r="D167" i="2"/>
  <c r="H166" i="2"/>
  <c r="G166" i="2"/>
  <c r="F166" i="2"/>
  <c r="E166" i="2"/>
  <c r="D166" i="2"/>
  <c r="H165" i="2"/>
  <c r="G165" i="2"/>
  <c r="F165" i="2"/>
  <c r="E165" i="2"/>
  <c r="D165" i="2"/>
  <c r="H164" i="2"/>
  <c r="G164" i="2"/>
  <c r="F164" i="2"/>
  <c r="E164" i="2"/>
  <c r="D164" i="2"/>
  <c r="H163" i="2"/>
  <c r="G163" i="2"/>
  <c r="F163" i="2"/>
  <c r="E163" i="2"/>
  <c r="D163" i="2"/>
  <c r="H162" i="2"/>
  <c r="G162" i="2"/>
  <c r="F162" i="2"/>
  <c r="E162" i="2"/>
  <c r="D162" i="2"/>
  <c r="H161" i="2"/>
  <c r="G161" i="2"/>
  <c r="F161" i="2"/>
  <c r="E161" i="2"/>
  <c r="D161" i="2"/>
  <c r="H160" i="2"/>
  <c r="G160" i="2"/>
  <c r="F160" i="2"/>
  <c r="E160" i="2"/>
  <c r="D160" i="2"/>
  <c r="H159" i="2"/>
  <c r="G159" i="2"/>
  <c r="F159" i="2"/>
  <c r="E159" i="2"/>
  <c r="D159" i="2"/>
  <c r="H158" i="2"/>
  <c r="G158" i="2"/>
  <c r="F158" i="2"/>
  <c r="E158" i="2"/>
  <c r="D158" i="2"/>
  <c r="H157" i="2"/>
  <c r="G157" i="2"/>
  <c r="F157" i="2"/>
  <c r="E157" i="2"/>
  <c r="D157" i="2"/>
  <c r="H156" i="2"/>
  <c r="G156" i="2"/>
  <c r="F156" i="2"/>
  <c r="E156" i="2"/>
  <c r="D156" i="2"/>
  <c r="H155" i="2"/>
  <c r="G155" i="2"/>
  <c r="F155" i="2"/>
  <c r="E155" i="2"/>
  <c r="D155" i="2"/>
  <c r="H154" i="2"/>
  <c r="G154" i="2"/>
  <c r="F154" i="2"/>
  <c r="E154" i="2"/>
  <c r="D154" i="2"/>
  <c r="H153" i="2"/>
  <c r="G153" i="2"/>
  <c r="F153" i="2"/>
  <c r="E153" i="2"/>
  <c r="D153" i="2"/>
  <c r="H152" i="2"/>
  <c r="G152" i="2"/>
  <c r="F152" i="2"/>
  <c r="E152" i="2"/>
  <c r="D152" i="2"/>
  <c r="H151" i="2"/>
  <c r="G151" i="2"/>
  <c r="F151" i="2"/>
  <c r="E151" i="2"/>
  <c r="D151" i="2"/>
  <c r="H150" i="2"/>
  <c r="G150" i="2"/>
  <c r="F150" i="2"/>
  <c r="E150" i="2"/>
  <c r="D150" i="2"/>
  <c r="H149" i="2"/>
  <c r="G149" i="2"/>
  <c r="F149" i="2"/>
  <c r="E149" i="2"/>
  <c r="D149" i="2"/>
  <c r="H148" i="2"/>
  <c r="G148" i="2"/>
  <c r="F148" i="2"/>
  <c r="E148" i="2"/>
  <c r="D148" i="2"/>
  <c r="H147" i="2"/>
  <c r="G147" i="2"/>
  <c r="F147" i="2"/>
  <c r="E147" i="2"/>
  <c r="D147" i="2"/>
  <c r="H146" i="2"/>
  <c r="G146" i="2"/>
  <c r="F146" i="2"/>
  <c r="E146" i="2"/>
  <c r="D146" i="2"/>
  <c r="H145" i="2"/>
  <c r="G145" i="2"/>
  <c r="F145" i="2"/>
  <c r="E145" i="2"/>
  <c r="D145" i="2"/>
  <c r="H144" i="2"/>
  <c r="G144" i="2"/>
  <c r="F144" i="2"/>
  <c r="E144" i="2"/>
  <c r="D144" i="2"/>
  <c r="H143" i="2"/>
  <c r="G143" i="2"/>
  <c r="F143" i="2"/>
  <c r="E143" i="2"/>
  <c r="D143" i="2"/>
  <c r="H142" i="2"/>
  <c r="G142" i="2"/>
  <c r="F142" i="2"/>
  <c r="E142" i="2"/>
  <c r="D142" i="2"/>
  <c r="H141" i="2"/>
  <c r="G141" i="2"/>
  <c r="F141" i="2"/>
  <c r="E141" i="2"/>
  <c r="D141" i="2"/>
  <c r="H140" i="2"/>
  <c r="G140" i="2"/>
  <c r="F140" i="2"/>
  <c r="E140" i="2"/>
  <c r="D140" i="2"/>
  <c r="H139" i="2"/>
  <c r="G139" i="2"/>
  <c r="F139" i="2"/>
  <c r="E139" i="2"/>
  <c r="D139" i="2"/>
  <c r="H138" i="2"/>
  <c r="G138" i="2"/>
  <c r="F138" i="2"/>
  <c r="E138" i="2"/>
  <c r="D138" i="2"/>
  <c r="H137" i="2"/>
  <c r="G137" i="2"/>
  <c r="F137" i="2"/>
  <c r="E137" i="2"/>
  <c r="D137" i="2"/>
  <c r="H136" i="2"/>
  <c r="G136" i="2"/>
  <c r="F136" i="2"/>
  <c r="E136" i="2"/>
  <c r="D136" i="2"/>
  <c r="H135" i="2"/>
  <c r="G135" i="2"/>
  <c r="F135" i="2"/>
  <c r="E135" i="2"/>
  <c r="D135" i="2"/>
  <c r="H134" i="2"/>
  <c r="G134" i="2"/>
  <c r="F134" i="2"/>
  <c r="E134" i="2"/>
  <c r="D134" i="2"/>
  <c r="H133" i="2"/>
  <c r="G133" i="2"/>
  <c r="F133" i="2"/>
  <c r="E133" i="2"/>
  <c r="D133" i="2"/>
  <c r="H132" i="2"/>
  <c r="G132" i="2"/>
  <c r="F132" i="2"/>
  <c r="E132" i="2"/>
  <c r="D132" i="2"/>
  <c r="H131" i="2"/>
  <c r="G131" i="2"/>
  <c r="F131" i="2"/>
  <c r="E131" i="2"/>
  <c r="D131" i="2"/>
  <c r="H130" i="2"/>
  <c r="G130" i="2"/>
  <c r="F130" i="2"/>
  <c r="E130" i="2"/>
  <c r="D130" i="2"/>
  <c r="H129" i="2"/>
  <c r="G129" i="2"/>
  <c r="F129" i="2"/>
  <c r="E129" i="2"/>
  <c r="D129" i="2"/>
  <c r="H128" i="2"/>
  <c r="G128" i="2"/>
  <c r="F128" i="2"/>
  <c r="E128" i="2"/>
  <c r="D128" i="2"/>
  <c r="H127" i="2"/>
  <c r="G127" i="2"/>
  <c r="F127" i="2"/>
  <c r="E127" i="2"/>
  <c r="D127" i="2"/>
  <c r="H126" i="2"/>
  <c r="G126" i="2"/>
  <c r="F126" i="2"/>
  <c r="E126" i="2"/>
  <c r="D126" i="2"/>
  <c r="H125" i="2"/>
  <c r="G125" i="2"/>
  <c r="F125" i="2"/>
  <c r="E125" i="2"/>
  <c r="D125" i="2"/>
  <c r="H124" i="2"/>
  <c r="G124" i="2"/>
  <c r="F124" i="2"/>
  <c r="E124" i="2"/>
  <c r="D124" i="2"/>
  <c r="H123" i="2"/>
  <c r="G123" i="2"/>
  <c r="F123" i="2"/>
  <c r="E123" i="2"/>
  <c r="D123" i="2"/>
  <c r="H122" i="2"/>
  <c r="G122" i="2"/>
  <c r="F122" i="2"/>
  <c r="E122" i="2"/>
  <c r="D122" i="2"/>
  <c r="H121" i="2"/>
  <c r="G121" i="2"/>
  <c r="F121" i="2"/>
  <c r="E121" i="2"/>
  <c r="D121" i="2"/>
  <c r="H120" i="2"/>
  <c r="G120" i="2"/>
  <c r="F120" i="2"/>
  <c r="E120" i="2"/>
  <c r="D120" i="2"/>
  <c r="H119" i="2"/>
  <c r="G119" i="2"/>
  <c r="F119" i="2"/>
  <c r="E119" i="2"/>
  <c r="D119" i="2"/>
  <c r="H118" i="2"/>
  <c r="G118" i="2"/>
  <c r="F118" i="2"/>
  <c r="E118" i="2"/>
  <c r="D118" i="2"/>
  <c r="H117" i="2"/>
  <c r="G117" i="2"/>
  <c r="F117" i="2"/>
  <c r="E117" i="2"/>
  <c r="D117" i="2"/>
  <c r="H116" i="2"/>
  <c r="G116" i="2"/>
  <c r="F116" i="2"/>
  <c r="E116" i="2"/>
  <c r="D116" i="2"/>
  <c r="H115" i="2"/>
  <c r="G115" i="2"/>
  <c r="F115" i="2"/>
  <c r="E115" i="2"/>
  <c r="D115" i="2"/>
  <c r="H114" i="2"/>
  <c r="G114" i="2"/>
  <c r="F114" i="2"/>
  <c r="E114" i="2"/>
  <c r="D114" i="2"/>
  <c r="H113" i="2"/>
  <c r="G113" i="2"/>
  <c r="F113" i="2"/>
  <c r="E113" i="2"/>
  <c r="D113" i="2"/>
  <c r="H112" i="2"/>
  <c r="G112" i="2"/>
  <c r="F112" i="2"/>
  <c r="E112" i="2"/>
  <c r="D112" i="2"/>
  <c r="H111" i="2"/>
  <c r="G111" i="2"/>
  <c r="F111" i="2"/>
  <c r="E111" i="2"/>
  <c r="D111" i="2"/>
  <c r="H110" i="2"/>
  <c r="G110" i="2"/>
  <c r="F110" i="2"/>
  <c r="E110" i="2"/>
  <c r="D110" i="2"/>
  <c r="H109" i="2"/>
  <c r="G109" i="2"/>
  <c r="F109" i="2"/>
  <c r="E109" i="2"/>
  <c r="D109" i="2"/>
  <c r="H108" i="2"/>
  <c r="G108" i="2"/>
  <c r="F108" i="2"/>
  <c r="E108" i="2"/>
  <c r="D108" i="2"/>
  <c r="H107" i="2"/>
  <c r="G107" i="2"/>
  <c r="F107" i="2"/>
  <c r="E107" i="2"/>
  <c r="D107" i="2"/>
  <c r="H106" i="2"/>
  <c r="G106" i="2"/>
  <c r="F106" i="2"/>
  <c r="E106" i="2"/>
  <c r="D106" i="2"/>
  <c r="H105" i="2"/>
  <c r="G105" i="2"/>
  <c r="F105" i="2"/>
  <c r="E105" i="2"/>
  <c r="D105" i="2"/>
  <c r="H104" i="2"/>
  <c r="G104" i="2"/>
  <c r="F104" i="2"/>
  <c r="E104" i="2"/>
  <c r="D104" i="2"/>
  <c r="H103" i="2"/>
  <c r="G103" i="2"/>
  <c r="F103" i="2"/>
  <c r="E103" i="2"/>
  <c r="D103" i="2"/>
  <c r="H102" i="2"/>
  <c r="G102" i="2"/>
  <c r="F102" i="2"/>
  <c r="E102" i="2"/>
  <c r="D102" i="2"/>
  <c r="H101" i="2"/>
  <c r="G101" i="2"/>
  <c r="F101" i="2"/>
  <c r="E101" i="2"/>
  <c r="D101" i="2"/>
  <c r="H100" i="2"/>
  <c r="G100" i="2"/>
  <c r="F100" i="2"/>
  <c r="E100" i="2"/>
  <c r="D100" i="2"/>
  <c r="H99" i="2"/>
  <c r="G99" i="2"/>
  <c r="F99" i="2"/>
  <c r="E99" i="2"/>
  <c r="D99" i="2"/>
  <c r="H98" i="2"/>
  <c r="G98" i="2"/>
  <c r="F98" i="2"/>
  <c r="E98" i="2"/>
  <c r="D98" i="2"/>
  <c r="H97" i="2"/>
  <c r="G97" i="2"/>
  <c r="F97" i="2"/>
  <c r="E97" i="2"/>
  <c r="D97" i="2"/>
  <c r="H96" i="2"/>
  <c r="G96" i="2"/>
  <c r="F96" i="2"/>
  <c r="E96" i="2"/>
  <c r="D96" i="2"/>
  <c r="H95" i="2"/>
  <c r="G95" i="2"/>
  <c r="F95" i="2"/>
  <c r="E95" i="2"/>
  <c r="D95" i="2"/>
  <c r="H94" i="2"/>
  <c r="G94" i="2"/>
  <c r="F94" i="2"/>
  <c r="E94" i="2"/>
  <c r="D94" i="2"/>
  <c r="H93" i="2"/>
  <c r="G93" i="2"/>
  <c r="F93" i="2"/>
  <c r="E93" i="2"/>
  <c r="D93" i="2"/>
  <c r="H92" i="2"/>
  <c r="G92" i="2"/>
  <c r="F92" i="2"/>
  <c r="E92" i="2"/>
  <c r="D92" i="2"/>
  <c r="H91" i="2"/>
  <c r="G91" i="2"/>
  <c r="F91" i="2"/>
  <c r="E91" i="2"/>
  <c r="D91" i="2"/>
  <c r="H90" i="2"/>
  <c r="G90" i="2"/>
  <c r="F90" i="2"/>
  <c r="E90" i="2"/>
  <c r="D90" i="2"/>
  <c r="H89" i="2"/>
  <c r="G89" i="2"/>
  <c r="F89" i="2"/>
  <c r="E89" i="2"/>
  <c r="D89" i="2"/>
  <c r="H88" i="2"/>
  <c r="G88" i="2"/>
  <c r="F88" i="2"/>
  <c r="E88" i="2"/>
  <c r="D88" i="2"/>
  <c r="H87" i="2"/>
  <c r="G87" i="2"/>
  <c r="F87" i="2"/>
  <c r="E87" i="2"/>
  <c r="D87" i="2"/>
  <c r="H86" i="2"/>
  <c r="G86" i="2"/>
  <c r="F86" i="2"/>
  <c r="E86" i="2"/>
  <c r="D86" i="2"/>
  <c r="H85" i="2"/>
  <c r="G85" i="2"/>
  <c r="F85" i="2"/>
  <c r="E85" i="2"/>
  <c r="D85" i="2"/>
  <c r="H84" i="2"/>
  <c r="G84" i="2"/>
  <c r="F84" i="2"/>
  <c r="E84" i="2"/>
  <c r="D84" i="2"/>
  <c r="H83" i="2"/>
  <c r="G83" i="2"/>
  <c r="F83" i="2"/>
  <c r="E83" i="2"/>
  <c r="D83" i="2"/>
  <c r="H82" i="2"/>
  <c r="G82" i="2"/>
  <c r="F82" i="2"/>
  <c r="E82" i="2"/>
  <c r="D82" i="2"/>
  <c r="H81" i="2"/>
  <c r="G81" i="2"/>
  <c r="F81" i="2"/>
  <c r="E81" i="2"/>
  <c r="D81" i="2"/>
  <c r="H80" i="2"/>
  <c r="G80" i="2"/>
  <c r="F80" i="2"/>
  <c r="E80" i="2"/>
  <c r="D80" i="2"/>
  <c r="H79" i="2"/>
  <c r="G79" i="2"/>
  <c r="F79" i="2"/>
  <c r="E79" i="2"/>
  <c r="D79" i="2"/>
  <c r="H78" i="2"/>
  <c r="G78" i="2"/>
  <c r="F78" i="2"/>
  <c r="E78" i="2"/>
  <c r="D78" i="2"/>
  <c r="H77" i="2"/>
  <c r="G77" i="2"/>
  <c r="F77" i="2"/>
  <c r="E77" i="2"/>
  <c r="D77" i="2"/>
  <c r="H76" i="2"/>
  <c r="G76" i="2"/>
  <c r="F76" i="2"/>
  <c r="E76" i="2"/>
  <c r="D76" i="2"/>
  <c r="H75" i="2"/>
  <c r="G75" i="2"/>
  <c r="F75" i="2"/>
  <c r="E75" i="2"/>
  <c r="D75" i="2"/>
  <c r="H74" i="2"/>
  <c r="G74" i="2"/>
  <c r="F74" i="2"/>
  <c r="E74" i="2"/>
  <c r="D74" i="2"/>
  <c r="H73" i="2"/>
  <c r="G73" i="2"/>
  <c r="F73" i="2"/>
  <c r="E73" i="2"/>
  <c r="D73" i="2"/>
  <c r="H72" i="2"/>
  <c r="G72" i="2"/>
  <c r="F72" i="2"/>
  <c r="E72" i="2"/>
  <c r="D72" i="2"/>
  <c r="H71" i="2"/>
  <c r="G71" i="2"/>
  <c r="F71" i="2"/>
  <c r="E71" i="2"/>
  <c r="D71" i="2"/>
  <c r="H70" i="2"/>
  <c r="G70" i="2"/>
  <c r="F70" i="2"/>
  <c r="E70" i="2"/>
  <c r="D70" i="2"/>
  <c r="H69" i="2"/>
  <c r="G69" i="2"/>
  <c r="F69" i="2"/>
  <c r="E69" i="2"/>
  <c r="D69" i="2"/>
  <c r="H68" i="2"/>
  <c r="G68" i="2"/>
  <c r="F68" i="2"/>
  <c r="E68" i="2"/>
  <c r="D68" i="2"/>
  <c r="H67" i="2"/>
  <c r="G67" i="2"/>
  <c r="F67" i="2"/>
  <c r="E67" i="2"/>
  <c r="D67" i="2"/>
  <c r="H66" i="2"/>
  <c r="G66" i="2"/>
  <c r="F66" i="2"/>
  <c r="E66" i="2"/>
  <c r="D66" i="2"/>
  <c r="H65" i="2"/>
  <c r="G65" i="2"/>
  <c r="F65" i="2"/>
  <c r="E65" i="2"/>
  <c r="D65" i="2"/>
  <c r="H64" i="2"/>
  <c r="G64" i="2"/>
  <c r="F64" i="2"/>
  <c r="E64" i="2"/>
  <c r="D64" i="2"/>
  <c r="H63" i="2"/>
  <c r="G63" i="2"/>
  <c r="F63" i="2"/>
  <c r="E63" i="2"/>
  <c r="D63" i="2"/>
  <c r="H62" i="2"/>
  <c r="G62" i="2"/>
  <c r="F62" i="2"/>
  <c r="E62" i="2"/>
  <c r="D62" i="2"/>
  <c r="H61" i="2"/>
  <c r="G61" i="2"/>
  <c r="F61" i="2"/>
  <c r="E61" i="2"/>
  <c r="D61" i="2"/>
  <c r="H60" i="2"/>
  <c r="G60" i="2"/>
  <c r="F60" i="2"/>
  <c r="E60" i="2"/>
  <c r="D60" i="2"/>
  <c r="H59" i="2"/>
  <c r="G59" i="2"/>
  <c r="F59" i="2"/>
  <c r="E59" i="2"/>
  <c r="D59" i="2"/>
  <c r="H58" i="2"/>
  <c r="G58" i="2"/>
  <c r="F58" i="2"/>
  <c r="E58" i="2"/>
  <c r="D58" i="2"/>
  <c r="H57" i="2"/>
  <c r="G57" i="2"/>
  <c r="F57" i="2"/>
  <c r="E57" i="2"/>
  <c r="D57" i="2"/>
  <c r="H56" i="2"/>
  <c r="G56" i="2"/>
  <c r="F56" i="2"/>
  <c r="E56" i="2"/>
  <c r="D56" i="2"/>
  <c r="H55" i="2"/>
  <c r="G55" i="2"/>
  <c r="F55" i="2"/>
  <c r="E55" i="2"/>
  <c r="D55" i="2"/>
  <c r="H54" i="2"/>
  <c r="G54" i="2"/>
  <c r="F54" i="2"/>
  <c r="E54" i="2"/>
  <c r="D54" i="2"/>
  <c r="H53" i="2"/>
  <c r="G53" i="2"/>
  <c r="F53" i="2"/>
  <c r="E53" i="2"/>
  <c r="D53" i="2"/>
  <c r="H52" i="2"/>
  <c r="G52" i="2"/>
  <c r="F52" i="2"/>
  <c r="E52" i="2"/>
  <c r="D52" i="2"/>
  <c r="H51" i="2"/>
  <c r="G51" i="2"/>
  <c r="F51" i="2"/>
  <c r="E51" i="2"/>
  <c r="D51" i="2"/>
  <c r="H50" i="2"/>
  <c r="G50" i="2"/>
  <c r="F50" i="2"/>
  <c r="E50" i="2"/>
  <c r="D50" i="2"/>
  <c r="H49" i="2"/>
  <c r="G49" i="2"/>
  <c r="F49" i="2"/>
  <c r="E49" i="2"/>
  <c r="D49" i="2"/>
  <c r="H48" i="2"/>
  <c r="G48" i="2"/>
  <c r="F48" i="2"/>
  <c r="E48" i="2"/>
  <c r="D48" i="2"/>
  <c r="H47" i="2"/>
  <c r="G47" i="2"/>
  <c r="F47" i="2"/>
  <c r="E47" i="2"/>
  <c r="D47" i="2"/>
  <c r="H46" i="2"/>
  <c r="G46" i="2"/>
  <c r="F46" i="2"/>
  <c r="E46" i="2"/>
  <c r="D46" i="2"/>
  <c r="H45" i="2"/>
  <c r="G45" i="2"/>
  <c r="F45" i="2"/>
  <c r="E45" i="2"/>
  <c r="D45" i="2"/>
  <c r="H44" i="2"/>
  <c r="G44" i="2"/>
  <c r="F44" i="2"/>
  <c r="E44" i="2"/>
  <c r="D44" i="2"/>
  <c r="H43" i="2"/>
  <c r="G43" i="2"/>
  <c r="F43" i="2"/>
  <c r="E43" i="2"/>
  <c r="D43" i="2"/>
  <c r="H42" i="2"/>
  <c r="G42" i="2"/>
  <c r="F42" i="2"/>
  <c r="E42" i="2"/>
  <c r="D42" i="2"/>
  <c r="H41" i="2"/>
  <c r="G41" i="2"/>
  <c r="F41" i="2"/>
  <c r="E41" i="2"/>
  <c r="D41" i="2"/>
  <c r="H40" i="2"/>
  <c r="G40" i="2"/>
  <c r="F40" i="2"/>
  <c r="E40" i="2"/>
  <c r="D40" i="2"/>
  <c r="H39" i="2"/>
  <c r="G39" i="2"/>
  <c r="F39" i="2"/>
  <c r="E39" i="2"/>
  <c r="D39" i="2"/>
  <c r="H38" i="2"/>
  <c r="G38" i="2"/>
  <c r="F38" i="2"/>
  <c r="E38" i="2"/>
  <c r="D38" i="2"/>
  <c r="H37" i="2"/>
  <c r="G37" i="2"/>
  <c r="F37" i="2"/>
  <c r="E37" i="2"/>
  <c r="D37" i="2"/>
  <c r="H36" i="2"/>
  <c r="G36" i="2"/>
  <c r="F36" i="2"/>
  <c r="E36" i="2"/>
  <c r="D36" i="2"/>
  <c r="H35" i="2"/>
  <c r="G35" i="2"/>
  <c r="F35" i="2"/>
  <c r="E35" i="2"/>
  <c r="D35" i="2"/>
  <c r="H34" i="2"/>
  <c r="G34" i="2"/>
  <c r="F34" i="2"/>
  <c r="E34" i="2"/>
  <c r="D34" i="2"/>
  <c r="H33" i="2"/>
  <c r="G33" i="2"/>
  <c r="F33" i="2"/>
  <c r="E33" i="2"/>
  <c r="D33" i="2"/>
  <c r="H32" i="2"/>
  <c r="G32" i="2"/>
  <c r="F32" i="2"/>
  <c r="E32" i="2"/>
  <c r="D32" i="2"/>
  <c r="H31" i="2"/>
  <c r="G31" i="2"/>
  <c r="F31" i="2"/>
  <c r="E31" i="2"/>
  <c r="D31" i="2"/>
  <c r="H30" i="2"/>
  <c r="G30" i="2"/>
  <c r="F30" i="2"/>
  <c r="E30" i="2"/>
  <c r="D30" i="2"/>
  <c r="H29" i="2"/>
  <c r="G29" i="2"/>
  <c r="F29" i="2"/>
  <c r="E29" i="2"/>
  <c r="D29" i="2"/>
  <c r="H28" i="2"/>
  <c r="G28" i="2"/>
  <c r="F28" i="2"/>
  <c r="E28" i="2"/>
  <c r="D28" i="2"/>
  <c r="H27" i="2"/>
  <c r="G27" i="2"/>
  <c r="F27" i="2"/>
  <c r="E27" i="2"/>
  <c r="D27" i="2"/>
  <c r="H26" i="2"/>
  <c r="G26" i="2"/>
  <c r="F26" i="2"/>
  <c r="E26" i="2"/>
  <c r="D26" i="2"/>
  <c r="H25" i="2"/>
  <c r="G25" i="2"/>
  <c r="F25" i="2"/>
  <c r="E25" i="2"/>
  <c r="D25" i="2"/>
  <c r="H24" i="2"/>
  <c r="G24" i="2"/>
  <c r="F24" i="2"/>
  <c r="E24" i="2"/>
  <c r="D24" i="2"/>
  <c r="H23" i="2"/>
  <c r="G23" i="2"/>
  <c r="F23" i="2"/>
  <c r="E23" i="2"/>
  <c r="D23" i="2"/>
  <c r="H22" i="2"/>
  <c r="G22" i="2"/>
  <c r="F22" i="2"/>
  <c r="E22" i="2"/>
  <c r="D22" i="2"/>
  <c r="H21" i="2"/>
  <c r="G21" i="2"/>
  <c r="F21" i="2"/>
  <c r="E21" i="2"/>
  <c r="D21" i="2"/>
  <c r="H20" i="2"/>
  <c r="G20" i="2"/>
  <c r="F20" i="2"/>
  <c r="E20" i="2"/>
  <c r="D20" i="2"/>
  <c r="H19" i="2"/>
  <c r="G19" i="2"/>
  <c r="F19" i="2"/>
  <c r="E19" i="2"/>
  <c r="D19" i="2"/>
  <c r="H18" i="2"/>
  <c r="G18" i="2"/>
  <c r="F18" i="2"/>
  <c r="E18" i="2"/>
  <c r="D18" i="2"/>
  <c r="H17" i="2"/>
  <c r="G17" i="2"/>
  <c r="F17" i="2"/>
  <c r="E17" i="2"/>
  <c r="D17" i="2"/>
  <c r="H16" i="2"/>
  <c r="G16" i="2"/>
  <c r="F16" i="2"/>
  <c r="E16" i="2"/>
  <c r="D16" i="2"/>
  <c r="H15" i="2"/>
  <c r="G15" i="2"/>
  <c r="F15" i="2"/>
  <c r="E15" i="2"/>
  <c r="D15" i="2"/>
  <c r="H14" i="2"/>
  <c r="G14" i="2"/>
  <c r="F14" i="2"/>
  <c r="E14" i="2"/>
  <c r="D14" i="2"/>
  <c r="H13" i="2"/>
  <c r="G13" i="2"/>
  <c r="F13" i="2"/>
  <c r="E13" i="2"/>
  <c r="D13" i="2"/>
  <c r="H12" i="2"/>
  <c r="G12" i="2"/>
  <c r="F12" i="2"/>
  <c r="E12" i="2"/>
  <c r="D12" i="2"/>
  <c r="H11" i="2"/>
  <c r="G11" i="2"/>
  <c r="F11" i="2"/>
  <c r="E11" i="2"/>
  <c r="D11" i="2"/>
  <c r="H10" i="2"/>
  <c r="G10" i="2"/>
  <c r="F10" i="2"/>
  <c r="E10" i="2"/>
  <c r="D10" i="2"/>
  <c r="H9" i="2"/>
  <c r="G9" i="2"/>
  <c r="F9" i="2"/>
  <c r="E9" i="2"/>
  <c r="D9" i="2"/>
  <c r="H8" i="2"/>
  <c r="G8" i="2"/>
  <c r="F8" i="2"/>
  <c r="E8" i="2"/>
  <c r="D8" i="2"/>
  <c r="H7" i="2"/>
  <c r="G7" i="2"/>
  <c r="F7" i="2"/>
  <c r="E7" i="2"/>
  <c r="D7" i="2"/>
  <c r="H6" i="2"/>
  <c r="G6" i="2"/>
  <c r="F6" i="2"/>
  <c r="E6" i="2"/>
  <c r="D6" i="2"/>
</calcChain>
</file>

<file path=xl/sharedStrings.xml><?xml version="1.0" encoding="utf-8"?>
<sst xmlns="http://schemas.openxmlformats.org/spreadsheetml/2006/main" count="584" uniqueCount="494">
  <si>
    <t xml:space="preserve">УТВЕРЖДАЮ                                                                                                                                               
Начальник Управления 
социального питания </t>
  </si>
  <si>
    <t>_____________ А.В. Барабанщиков 
«_____»__________________2020 г</t>
  </si>
  <si>
    <t xml:space="preserve">Ассортиментный перечень основных групп продовольственных товаров и сырья для обеспечения социального питания в дошкольных образовательных учреждениях 
Санкт-Петербурга </t>
  </si>
  <si>
    <t>№</t>
  </si>
  <si>
    <r>
      <t>Потребительское</t>
    </r>
    <r>
      <rPr>
        <b/>
        <strike/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наименование</t>
    </r>
    <r>
      <rPr>
        <b/>
        <strike/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товара </t>
    </r>
  </si>
  <si>
    <t>Название товара ККН/КТРУ</t>
  </si>
  <si>
    <t>ОКПД2</t>
  </si>
  <si>
    <t>Детализация ККН</t>
  </si>
  <si>
    <t>Единица измерения ККН</t>
  </si>
  <si>
    <t>Характеристики товара</t>
  </si>
  <si>
    <t>Код КТРУ</t>
  </si>
  <si>
    <t>Фасоль продовольственная</t>
  </si>
  <si>
    <t>Фасоль продовольственная тип 1</t>
  </si>
  <si>
    <t>Фасоль продовольственная тип 2</t>
  </si>
  <si>
    <t>Чечевица</t>
  </si>
  <si>
    <t>Чечевица продовольственная тип 1</t>
  </si>
  <si>
    <t>Чечевица продовольственная тип 2</t>
  </si>
  <si>
    <t>Горох шлифованный</t>
  </si>
  <si>
    <t>Горох шлифованный тип 1</t>
  </si>
  <si>
    <t>Горох шлифованный тип 2</t>
  </si>
  <si>
    <t>Капуста белокочанная свежая</t>
  </si>
  <si>
    <t>Капуста белокочанная тип 1</t>
  </si>
  <si>
    <t>Капуста белокочанная тип 2</t>
  </si>
  <si>
    <t>Капуста китайская  свежая</t>
  </si>
  <si>
    <t>Капуста китайская тип 1</t>
  </si>
  <si>
    <t>Капуста цветная свежая</t>
  </si>
  <si>
    <t>Капуста цветная тип 1</t>
  </si>
  <si>
    <t>Капуста цветная тип 2</t>
  </si>
  <si>
    <t>Петрушка свежая  (зелень)</t>
  </si>
  <si>
    <t>Петрушка свежая тип 1</t>
  </si>
  <si>
    <t>Сельдерей свежий (зелень) обрезной</t>
  </si>
  <si>
    <t>Сельдерей тип 2</t>
  </si>
  <si>
    <t>Укроп свежий (зелень)</t>
  </si>
  <si>
    <t>Укроп свежий тип 1</t>
  </si>
  <si>
    <t>Огурцы свежие (короткоплодные, среднеплодные, длинноплодные)</t>
  </si>
  <si>
    <t>Огурцы тип 3</t>
  </si>
  <si>
    <t>Огурцы тип 6</t>
  </si>
  <si>
    <t>Баклажаны  свежие</t>
  </si>
  <si>
    <t>Баклажаны тип 1</t>
  </si>
  <si>
    <t>Томаты свежие</t>
  </si>
  <si>
    <t>Томаты (помидоры) тип 1</t>
  </si>
  <si>
    <t>Томаты (помидоры) тип 3</t>
  </si>
  <si>
    <t>Кабачки свежие</t>
  </si>
  <si>
    <t>Кабачки тип 1</t>
  </si>
  <si>
    <t>Кабачки тип 2</t>
  </si>
  <si>
    <t>Тыква свежая продовольственная</t>
  </si>
  <si>
    <t>Тыква продовольственная тип 1</t>
  </si>
  <si>
    <t>Перец сладкий свежий</t>
  </si>
  <si>
    <t>Перец сладкий тип 1</t>
  </si>
  <si>
    <t>Морковь столовая  свежая</t>
  </si>
  <si>
    <t>Морковь столовая тип 1</t>
  </si>
  <si>
    <t>Морковь столовая тип 4</t>
  </si>
  <si>
    <t xml:space="preserve">Репа столовая свежая </t>
  </si>
  <si>
    <t>Репа столовая тип 1</t>
  </si>
  <si>
    <t>Репа столовая свежая</t>
  </si>
  <si>
    <t>Репа столовая тип 2</t>
  </si>
  <si>
    <t xml:space="preserve">Брюква свежая столовая </t>
  </si>
  <si>
    <t>Брюква столовая тип 1</t>
  </si>
  <si>
    <t>Чеснок свежий</t>
  </si>
  <si>
    <t>Чеснок свежий тип 1</t>
  </si>
  <si>
    <t>Чеснок свежий тип 2</t>
  </si>
  <si>
    <t>Лук репчатый свежий</t>
  </si>
  <si>
    <t>Лук репчатый тип 1</t>
  </si>
  <si>
    <t>Лук зелёный  свежий</t>
  </si>
  <si>
    <t>Лук свежий зеленый тип 1</t>
  </si>
  <si>
    <t>Свекла столовая свежая</t>
  </si>
  <si>
    <t>Свекла столовая тип 1</t>
  </si>
  <si>
    <t>Свекла столовая тип 2</t>
  </si>
  <si>
    <t>Редька свежая</t>
  </si>
  <si>
    <t>Редька тип 1</t>
  </si>
  <si>
    <t>Редис  свежий</t>
  </si>
  <si>
    <t>Редис тип 1</t>
  </si>
  <si>
    <t>Картофель продовольственный ранний (поступающий в продажу сразу после сбора до 01 сентября)</t>
  </si>
  <si>
    <t>Картофель продовольственный тип 1</t>
  </si>
  <si>
    <t>Картофель продовольственный поздний  (поступающий в продажу с 01 сентября)</t>
  </si>
  <si>
    <t>Картофель продовольственный тип 2</t>
  </si>
  <si>
    <t xml:space="preserve">Бананы свежие весовые </t>
  </si>
  <si>
    <t>Бананы тип 1</t>
  </si>
  <si>
    <t>Лимоны свежие</t>
  </si>
  <si>
    <t>Лимоны тип 1</t>
  </si>
  <si>
    <t>Лимоны тип 2</t>
  </si>
  <si>
    <t>Апельсины  свежие</t>
  </si>
  <si>
    <t>Апельсины тип 1</t>
  </si>
  <si>
    <t>Апельсины тип 2</t>
  </si>
  <si>
    <t>Мандарины свежие</t>
  </si>
  <si>
    <t>Мандарины тип 1</t>
  </si>
  <si>
    <t>Мандарины тип 2</t>
  </si>
  <si>
    <t>Яблоки  свежие</t>
  </si>
  <si>
    <t>Яблоки тип 3</t>
  </si>
  <si>
    <t>Яблоки тип 4</t>
  </si>
  <si>
    <t xml:space="preserve">Груши свежие  поздних  сроков созревания  </t>
  </si>
  <si>
    <t>Груши тип 1</t>
  </si>
  <si>
    <t xml:space="preserve">Груши свежие ранних сроков созревания </t>
  </si>
  <si>
    <t>Груши тип 2</t>
  </si>
  <si>
    <t>Абрикосы свежие</t>
  </si>
  <si>
    <t>Абрикосы тип 1</t>
  </si>
  <si>
    <t>Персики свежие</t>
  </si>
  <si>
    <t>Персики тип 1</t>
  </si>
  <si>
    <t>Персики тип 2</t>
  </si>
  <si>
    <t>Сливы свежие</t>
  </si>
  <si>
    <t>Сливы тип 1</t>
  </si>
  <si>
    <t>Сливы тип 2</t>
  </si>
  <si>
    <t>Клюква  свежая</t>
  </si>
  <si>
    <t>Клюква тип 1</t>
  </si>
  <si>
    <t>Брусника свежая</t>
  </si>
  <si>
    <t>Брусника тип 2</t>
  </si>
  <si>
    <t xml:space="preserve">Плоды шиповника сушеные </t>
  </si>
  <si>
    <t>Плоды шиповника тип 1</t>
  </si>
  <si>
    <t>Плоды шиповника тип 2</t>
  </si>
  <si>
    <t>Яйцо куриное пищевое столовое</t>
  </si>
  <si>
    <t>Яйца куриные в скорлупе свежие тип 1</t>
  </si>
  <si>
    <t>Яйцо куриное пищевое диетическое</t>
  </si>
  <si>
    <t>Яйца куриные в скорлупе свежие тип 2</t>
  </si>
  <si>
    <t>Мед натуральный</t>
  </si>
  <si>
    <t>Мед натуральный пчелиный тип 1</t>
  </si>
  <si>
    <t>Морская  капуста</t>
  </si>
  <si>
    <t>Капуста морская тип 1</t>
  </si>
  <si>
    <t>Говядина, замороженная в полутушах</t>
  </si>
  <si>
    <t>Говядина замороженная тип 1</t>
  </si>
  <si>
    <t>Говядина, замороженная  в четвертинах</t>
  </si>
  <si>
    <t>Говядина замороженная тип 2</t>
  </si>
  <si>
    <t>Мясо говядина б/к (задняя часть) замороженная</t>
  </si>
  <si>
    <t>Говядина замороженная тип 3</t>
  </si>
  <si>
    <t>Мясо говядина б/к (лопатка) замороженная</t>
  </si>
  <si>
    <t>Говядина замороженная тип 4</t>
  </si>
  <si>
    <t>Телятина замороженная</t>
  </si>
  <si>
    <t>Телятина замороженная тип 1</t>
  </si>
  <si>
    <t>Печень говяжья  замороженная</t>
  </si>
  <si>
    <t>Субпродукты пищевые крупного рогатого скота замороженные тип 1</t>
  </si>
  <si>
    <t>Язык говяжий замороженный</t>
  </si>
  <si>
    <t>Субпродукты пищевые крупного рогатого скота замороженные тип 3</t>
  </si>
  <si>
    <t>Мясо кролика  замороженное
(Тушки кроликов, кроликов-бройлеров и их части)</t>
  </si>
  <si>
    <t>Мясо кролика тип 1</t>
  </si>
  <si>
    <t>Грудки кур охлажденные</t>
  </si>
  <si>
    <t>Мясо сельскохозяйственной птицы охлажденное тип 1</t>
  </si>
  <si>
    <t>Мясо цыплят- бройлеров  (тушки)  охлажденные</t>
  </si>
  <si>
    <t>Мясо сельскохозяйственной птицы охлажденное тип 2</t>
  </si>
  <si>
    <t>Окорчок куриный охлажденный (отечественный)</t>
  </si>
  <si>
    <t>Мясо сельскохозяйственной птицы охлажденное тип 3</t>
  </si>
  <si>
    <t>Филе индейки охлажденное</t>
  </si>
  <si>
    <t>Мясо сельскохозяйственной птицы охлажденное тип 4</t>
  </si>
  <si>
    <t>Грудки кур замороженные</t>
  </si>
  <si>
    <t>Мясо сельскохозяйственной птицы замороженное, в том числе для детского питания тип 1</t>
  </si>
  <si>
    <t>Мясо цыплят- бройлеров  (тушки)  замороженное</t>
  </si>
  <si>
    <t>Мясо сельскохозяйственной птицы замороженное, в том числе для детского питания тип 3</t>
  </si>
  <si>
    <t>Окорочок куриный замороженный  (отечественный)</t>
  </si>
  <si>
    <t>Мясо сельскохозяйственной птицы замороженное, в том числе для детского питания тип 4</t>
  </si>
  <si>
    <t>Филе индейки замороженное</t>
  </si>
  <si>
    <t>Мясо сельскохозяйственной птицы замороженное, в том числе для детского питания тип 6</t>
  </si>
  <si>
    <t>Сосиски вареные в ассортименте</t>
  </si>
  <si>
    <t>Изделия колбасные вареные, в том числе фаршированные мясные тип 3</t>
  </si>
  <si>
    <t>Консервы  мясорастительные  для  питания  детей  раннего   возраста</t>
  </si>
  <si>
    <t>Консервы мясорастительные с использованием мяса и субпродуктов птицы тип 1</t>
  </si>
  <si>
    <t>Горбуша мороженая потрошеная с/г</t>
  </si>
  <si>
    <t>Рыба лососевая мороженая тип 1</t>
  </si>
  <si>
    <t>Минтай мороженый потрошенный  обезглавленный</t>
  </si>
  <si>
    <t>Рыба тресковая мороженая тип 1</t>
  </si>
  <si>
    <t>Пикша мороженая потрошенная обезглавленная</t>
  </si>
  <si>
    <t>Рыба тресковая мороженая тип 2</t>
  </si>
  <si>
    <t>Сайда мороженая потрошеная обезглавленная</t>
  </si>
  <si>
    <t>Рыба тресковая мороженая тип 3</t>
  </si>
  <si>
    <t>Треска мороженая потрошенная обезглавленная</t>
  </si>
  <si>
    <t>Рыба тресковая мороженая тип 4</t>
  </si>
  <si>
    <t>Хек мороженый  потрошённый обезглавленный</t>
  </si>
  <si>
    <t>Рыба тресковая мороженая тип 5</t>
  </si>
  <si>
    <t>Филе Горбуши мороженое</t>
  </si>
  <si>
    <t>Филе лососевых рыб мороженое тип 1</t>
  </si>
  <si>
    <t>Филе лососевых рыб мороженое тип 2</t>
  </si>
  <si>
    <t>Филе Судака мороженое</t>
  </si>
  <si>
    <t>Филе Судака тип 1</t>
  </si>
  <si>
    <t>Филе Минтая мороженое</t>
  </si>
  <si>
    <t>Филе тресковых рыб мороженое тип 1</t>
  </si>
  <si>
    <t>Филе Пикши мороженое</t>
  </si>
  <si>
    <t>Филе тресковых рыб мороженое тип 2</t>
  </si>
  <si>
    <t>Филе Сайды мороженое</t>
  </si>
  <si>
    <t>Филе тресковых рыб мороженое тип 3</t>
  </si>
  <si>
    <t>Филе Трески мороженое</t>
  </si>
  <si>
    <t>Филе тресковых рыб мороженое тип 4</t>
  </si>
  <si>
    <t>Филе Хека мороженое, высшая  категория</t>
  </si>
  <si>
    <t>Филе тресковых рыб мороженое тип 5</t>
  </si>
  <si>
    <t>Филе тресковых рыб мороженое тип 6</t>
  </si>
  <si>
    <t>Филе тресковых рыб мороженое тип 7</t>
  </si>
  <si>
    <t>Филе тресковых рыб мороженое тип 8</t>
  </si>
  <si>
    <t>Филе тресковых рыб мороженое тип 9</t>
  </si>
  <si>
    <t>Филе Хека мороженое</t>
  </si>
  <si>
    <t>Филе тресковых рыб мороженое тип 10</t>
  </si>
  <si>
    <t>Лососи дальневосточные солёные. Рыба соленая красная. Кета</t>
  </si>
  <si>
    <t>Рыба лососевая соленая тип 1</t>
  </si>
  <si>
    <t>Рыба лососевая соленая тип 2</t>
  </si>
  <si>
    <t xml:space="preserve">Лососи дальневосточные  солёные. Рыба соленая красная. Горбуша </t>
  </si>
  <si>
    <t>Рыба лососевая соленая тип 3</t>
  </si>
  <si>
    <t>Рыба лососевая соленая тип 4</t>
  </si>
  <si>
    <t>Сельдь соленая  слабой соли  неразделанная</t>
  </si>
  <si>
    <t>Сельдь соленая тип 1</t>
  </si>
  <si>
    <t>Соки фруктовые прямого отжима в ассортименте</t>
  </si>
  <si>
    <t>Сок из фруктов и (или) овощей тип 3</t>
  </si>
  <si>
    <t xml:space="preserve">Соки фруктовые прямого отжима в ассортименте </t>
  </si>
  <si>
    <t>Сок из фруктов и (или) овощей тип 5</t>
  </si>
  <si>
    <t>Сок из фруктов и (или) овощей тип 6</t>
  </si>
  <si>
    <t>Соки фруктовые  восстановленные</t>
  </si>
  <si>
    <t>Сок из фруктов и (или) овощей тип 7</t>
  </si>
  <si>
    <t>Сок из фруктов и (или) овощей тип 8</t>
  </si>
  <si>
    <t>Нектары фруктовые</t>
  </si>
  <si>
    <t>Нектар из фруктов и (или) овощей тип 1</t>
  </si>
  <si>
    <t>Нектар из фруктов и (или) овощей тип 2</t>
  </si>
  <si>
    <t>Горошек зеленый</t>
  </si>
  <si>
    <t>Горох, консервированный без уксуса или уксусной кислоты (кроме готовых блюд из овощей) тип 1</t>
  </si>
  <si>
    <t>Горох, консервированный без уксуса или уксусной кислоты (кроме готовых блюд из овощей) тип 2</t>
  </si>
  <si>
    <t>Горошек зеленый консервированный  (импортный)</t>
  </si>
  <si>
    <t>Горошек зеленый тип 2</t>
  </si>
  <si>
    <t>Томат- паста</t>
  </si>
  <si>
    <t>Томат- паста тип 2</t>
  </si>
  <si>
    <t>Капуста  белокочанная  квашенная  шинкованная</t>
  </si>
  <si>
    <t>Капуста белокочанная тип 3</t>
  </si>
  <si>
    <t>Огурцы соленые
 (пикули, корнишоны, зеленцы)</t>
  </si>
  <si>
    <t>Огурцы тип 2</t>
  </si>
  <si>
    <t xml:space="preserve">Джем стерилизованный в ассортименте </t>
  </si>
  <si>
    <t>Джем тип 1</t>
  </si>
  <si>
    <t>Брусника протертая с сахаром стерилизованная</t>
  </si>
  <si>
    <t>Брусника тип 1</t>
  </si>
  <si>
    <t>Варенье  стерилизованное в  ассортименте</t>
  </si>
  <si>
    <t>Варенье тип 1</t>
  </si>
  <si>
    <t>Клюква протертая с сахаром</t>
  </si>
  <si>
    <t>Клюква тип 2</t>
  </si>
  <si>
    <t>Повидло стерилизованное в ассортименте</t>
  </si>
  <si>
    <t>Повидло тип 1</t>
  </si>
  <si>
    <t>Повидло тип 2</t>
  </si>
  <si>
    <t>Виноград сушеный «Изюм»</t>
  </si>
  <si>
    <t>Виноград тип 3</t>
  </si>
  <si>
    <t xml:space="preserve">Виноград сушеный «Кишмиш» </t>
  </si>
  <si>
    <t>Виноград тип 4</t>
  </si>
  <si>
    <t>Виноград тип 5</t>
  </si>
  <si>
    <t>Виноград тип 6</t>
  </si>
  <si>
    <t>Фрукты сушёные.  Абрикосы сушёные  (курага-половинки) без  косточки</t>
  </si>
  <si>
    <t>Абрикосы сушёные тип 3</t>
  </si>
  <si>
    <t>Абрикосы сушёные тип 4</t>
  </si>
  <si>
    <t>Фрукты сушёные. Абрикосы  сушёные  (целые плоды) без косточки</t>
  </si>
  <si>
    <t>Абрикосы сушёные тип 5</t>
  </si>
  <si>
    <t>Абрикосы сушёные тип 6</t>
  </si>
  <si>
    <t>Фрукты сушёные. Слива сушёная чернослив (целые  плоды) без  косточки</t>
  </si>
  <si>
    <t>Сливы сушёные тип 1</t>
  </si>
  <si>
    <t>Сливы сушёные тип 2</t>
  </si>
  <si>
    <t>Сливы сушёные тип 3</t>
  </si>
  <si>
    <t>Компотная  смесь  из сухофруктов</t>
  </si>
  <si>
    <t>Компотная смесь из сухофруктов тип 2</t>
  </si>
  <si>
    <t>Масло подсолнечное рафинированное дезодорированное</t>
  </si>
  <si>
    <t>Масло подсолнечное рафинированное тип 1</t>
  </si>
  <si>
    <t xml:space="preserve">Молоко питьевое пастеризованное 2,5% жирности </t>
  </si>
  <si>
    <t>Молоко питьевое тип 1</t>
  </si>
  <si>
    <t>Молоко питьевое пастеризованное 3,2% жирности</t>
  </si>
  <si>
    <t>Молоко питьевое тип 3</t>
  </si>
  <si>
    <t>Молоко питьевое пастеризованное 3,5% жирности</t>
  </si>
  <si>
    <t>Молоко питьевое тип 21</t>
  </si>
  <si>
    <t>Молоко питьевое ультрапастеризованное 2,5 % жирности длительного  хранения</t>
  </si>
  <si>
    <t>Молоко питьевое тип 25</t>
  </si>
  <si>
    <t>Молоко цельное сухое, не менее 26% жирности</t>
  </si>
  <si>
    <t>Молоко сухое коровье тип 1</t>
  </si>
  <si>
    <t>Молоко сухое коровье тип 2</t>
  </si>
  <si>
    <t>Молоко сухое козье быстрорастворимое</t>
  </si>
  <si>
    <t>Молоко сухое тип 1</t>
  </si>
  <si>
    <t>Масло сливочное несоленое,   82,5% жирности</t>
  </si>
  <si>
    <t>Масло сливочное тип 1</t>
  </si>
  <si>
    <t xml:space="preserve">Масло из коровьего молока несоленое,   82,5% жирности </t>
  </si>
  <si>
    <t>Масло сливочное тип 3</t>
  </si>
  <si>
    <t>Масло сливочное тип 4</t>
  </si>
  <si>
    <t>Масло сливочное тип 5</t>
  </si>
  <si>
    <t>Масло сливочное тип 6</t>
  </si>
  <si>
    <t>Масло сливочное тип 8</t>
  </si>
  <si>
    <t>Сыры полутвердые в ассортименте</t>
  </si>
  <si>
    <t>Сыры полутвердые тип 2</t>
  </si>
  <si>
    <t>Сыры полутвердые тип 3</t>
  </si>
  <si>
    <t>Сыры полутвердые тип 4</t>
  </si>
  <si>
    <t>Сыры полутвердые тип 5</t>
  </si>
  <si>
    <t>Творог 5 % жирности</t>
  </si>
  <si>
    <t>Творог тип 1</t>
  </si>
  <si>
    <t>Творог тип 3</t>
  </si>
  <si>
    <t>Творог 9% жирности</t>
  </si>
  <si>
    <t>Творог тип 5</t>
  </si>
  <si>
    <t>Творог тип 7</t>
  </si>
  <si>
    <t>Консервы молочные. Молоко цельное сгущенное с сахаром 
8,5 % жирности</t>
  </si>
  <si>
    <t>Молоко сгущенное тип 1</t>
  </si>
  <si>
    <t>Биойогурт,  массовая  доля жира  2,5-3,2 %</t>
  </si>
  <si>
    <t>Йогурт тип 2</t>
  </si>
  <si>
    <t>Йогурт  1,5 % жирности в ассортименте</t>
  </si>
  <si>
    <t>Йогурт тип 1</t>
  </si>
  <si>
    <t>Йогурт тип 3</t>
  </si>
  <si>
    <t>Йогурт 2,5 % жирности в ассортименте</t>
  </si>
  <si>
    <t>Йогурт тип 5</t>
  </si>
  <si>
    <t>Йогурт тип 7</t>
  </si>
  <si>
    <t>Йогурт тип 9</t>
  </si>
  <si>
    <t>Ряженка  4,0% жирности</t>
  </si>
  <si>
    <t>Ряженка тип 1</t>
  </si>
  <si>
    <t>Ряженка тип 3</t>
  </si>
  <si>
    <t>Ряженка  2,5% жирности</t>
  </si>
  <si>
    <t>Ряженка тип 2</t>
  </si>
  <si>
    <t>Ряженка тип 4</t>
  </si>
  <si>
    <t>Кефир 2,5%  жирности</t>
  </si>
  <si>
    <t>Кефир тип 1</t>
  </si>
  <si>
    <t>Кефир тип 3</t>
  </si>
  <si>
    <t>Кефир для детского питания 3,2 % жирности*</t>
  </si>
  <si>
    <t>Кефир тип 5</t>
  </si>
  <si>
    <t xml:space="preserve">Кисломолочные продукты, обогащенные бифидобактериями  бифидум 2,5% жирности </t>
  </si>
  <si>
    <t>Кисломолочные продукты тип 1</t>
  </si>
  <si>
    <t>Кисломолочные продукты тип 3</t>
  </si>
  <si>
    <t>Кисломолочные продукты тип 5</t>
  </si>
  <si>
    <t>Кисломолочные продукты, обогащенные  бифидобактериями бифидум  для  детского  питания, 2,5-3,2  % жирности*</t>
  </si>
  <si>
    <t>Кисломолочные продукты тип 7</t>
  </si>
  <si>
    <t xml:space="preserve">Сметана 15% жирности </t>
  </si>
  <si>
    <t>Сметана тип 1</t>
  </si>
  <si>
    <t xml:space="preserve">Сметана 20% жирности </t>
  </si>
  <si>
    <t>Сметана тип 3</t>
  </si>
  <si>
    <t>Рис шлифованный</t>
  </si>
  <si>
    <t>Рис тип 1</t>
  </si>
  <si>
    <t>Рис тип 4</t>
  </si>
  <si>
    <t xml:space="preserve">Рис шлифованный    </t>
  </si>
  <si>
    <t>Рис тип 5</t>
  </si>
  <si>
    <t>Мука пшеничная, хлебопекарная</t>
  </si>
  <si>
    <t>Мука пшеничная тип 1</t>
  </si>
  <si>
    <t>Мука пшеничная тип 2</t>
  </si>
  <si>
    <t>Манная крупа, марка  М</t>
  </si>
  <si>
    <t>Крупа манная тип 1</t>
  </si>
  <si>
    <t>Крупа манная тип 2</t>
  </si>
  <si>
    <t>Крупа пшеничная: «Артек»</t>
  </si>
  <si>
    <t>Крупа пшеничная тип 1</t>
  </si>
  <si>
    <t>Крупа пшеничная тип 2</t>
  </si>
  <si>
    <t>Крупа пшеничная: «Полтавская №1»</t>
  </si>
  <si>
    <t>Крупа пшеничная тип 3</t>
  </si>
  <si>
    <t>Крупа пшеничная тип 4</t>
  </si>
  <si>
    <t>Крупа гречневая ядрица</t>
  </si>
  <si>
    <t>Крупа гречневая тип 1</t>
  </si>
  <si>
    <t>Крупа гречневая тип 2</t>
  </si>
  <si>
    <t>Пшено шлифованное</t>
  </si>
  <si>
    <t>Пшено тип 1</t>
  </si>
  <si>
    <t>Пшено тип 2</t>
  </si>
  <si>
    <t>Крупа ячневая № 1</t>
  </si>
  <si>
    <t>Крупа ячневая тип 1</t>
  </si>
  <si>
    <t>Крупа ячневая тип 2</t>
  </si>
  <si>
    <t>Крупа ячменная перловая  № 1</t>
  </si>
  <si>
    <t>Крупа перловая тип 1</t>
  </si>
  <si>
    <t>Крупа перловая тип 2</t>
  </si>
  <si>
    <t>Крупа кукурузная шлифованная 
№ 1</t>
  </si>
  <si>
    <t>Крупа кукурузная тип 1</t>
  </si>
  <si>
    <t>Крупа кукурузная тип 2</t>
  </si>
  <si>
    <t>Крупа кукурузная шлифованная 
№ 4</t>
  </si>
  <si>
    <t>Крупа кукурузная тип 3</t>
  </si>
  <si>
    <t>Крупа кукурузная тип 4</t>
  </si>
  <si>
    <t>Крупа кукурузная шлифованная 
№ 5</t>
  </si>
  <si>
    <t>Крупа кукурузная тип 5</t>
  </si>
  <si>
    <t>Крупа кукурузная тип 6</t>
  </si>
  <si>
    <t>Хлопья овсяные «Геркулес»</t>
  </si>
  <si>
    <t>Хлопья овсяные тип 1</t>
  </si>
  <si>
    <t>Хлопья овсяные "Экстра"  №1</t>
  </si>
  <si>
    <t>Хлопья овсяные тип 2</t>
  </si>
  <si>
    <t>Хлопья овсяные тип 3</t>
  </si>
  <si>
    <t>Хлопья овсяные тип 4</t>
  </si>
  <si>
    <t xml:space="preserve">Крахмал картофельный, </t>
  </si>
  <si>
    <t>Крахмалы, кроме модифицированных тип 1</t>
  </si>
  <si>
    <t>Крахмалы, кроме модифицированных тип 2</t>
  </si>
  <si>
    <t>Сироп шиповника</t>
  </si>
  <si>
    <t>Сироп шиповника тип 1</t>
  </si>
  <si>
    <t>Масло кукурузное рафинированное  дезодорированное</t>
  </si>
  <si>
    <t>Масло кукурузное тип 1</t>
  </si>
  <si>
    <t xml:space="preserve">Хлеб  ржаной </t>
  </si>
  <si>
    <t>Хлеб недлительного хранения тип 1</t>
  </si>
  <si>
    <t>Хлеб недлительного хранения тип 2</t>
  </si>
  <si>
    <t xml:space="preserve">Хлеб ржано-пшеничный обогащенный микронутриентами </t>
  </si>
  <si>
    <t>Хлеб недлительного хранения тип 3</t>
  </si>
  <si>
    <t xml:space="preserve">Хлеб ржано-пшеничный </t>
  </si>
  <si>
    <t>Хлеб недлительного хранения тип 4</t>
  </si>
  <si>
    <t xml:space="preserve">Батон нарезной из муки высшего сорта  </t>
  </si>
  <si>
    <t>Батон нарезной тип 2</t>
  </si>
  <si>
    <t xml:space="preserve">Батон нарезной из муки высшего сорта  с микронутриентами, витаминами  </t>
  </si>
  <si>
    <t>Батон нарезной тип 1</t>
  </si>
  <si>
    <t>Кондитерские изделия, обогащенные витаминно-минеральными комплексами</t>
  </si>
  <si>
    <t>Кондитерские изделия тип 1</t>
  </si>
  <si>
    <t>Кондитерские изделия тип 2</t>
  </si>
  <si>
    <t>Кондитерские изделия</t>
  </si>
  <si>
    <t>Кондитерские изделия тип 3</t>
  </si>
  <si>
    <t>Кондитерские изделия тип 4</t>
  </si>
  <si>
    <t>Сухари панировочные</t>
  </si>
  <si>
    <t>Сухари панировочные тип 1</t>
  </si>
  <si>
    <t>Палочки  хлебные</t>
  </si>
  <si>
    <t>Палочки хлебные тип 1</t>
  </si>
  <si>
    <t>Пряники заварные глазированные без начинки в ассортименте</t>
  </si>
  <si>
    <t>Пряники тип 1</t>
  </si>
  <si>
    <t>Пряники тип 2</t>
  </si>
  <si>
    <t>Печенье витаминизированное</t>
  </si>
  <si>
    <t>Печенье тип 1</t>
  </si>
  <si>
    <t>Вафли с начинкой  в ассортименте витаминизированные</t>
  </si>
  <si>
    <t>Вафли тип 1</t>
  </si>
  <si>
    <t>Вафли с начинкой в ассортименте</t>
  </si>
  <si>
    <t>Вафли тип 4</t>
  </si>
  <si>
    <t>Вафли тип 5</t>
  </si>
  <si>
    <t xml:space="preserve">Макаронные изделия </t>
  </si>
  <si>
    <t>Изделия макаронные тип 1</t>
  </si>
  <si>
    <t>Изделия макаронные тип 2</t>
  </si>
  <si>
    <t>Сахар белый кристаллический</t>
  </si>
  <si>
    <t>Сахар белый свекловичный в твердом состоянии без вкусоароматических или красящих добавок тип 1</t>
  </si>
  <si>
    <t>Сахар белый свекловичный в твердом состоянии без вкусоароматических или красящих добавок тип 2</t>
  </si>
  <si>
    <t>Сахар белый. Сахарная пудра</t>
  </si>
  <si>
    <t>Сахар белый свекловичный в твердом состоянии без вкусоароматических или красящих добавок тип 3</t>
  </si>
  <si>
    <t xml:space="preserve">Какао-порошок </t>
  </si>
  <si>
    <t>Какао-порошок тип 1</t>
  </si>
  <si>
    <t>Зефир</t>
  </si>
  <si>
    <t>Зефир тип 1</t>
  </si>
  <si>
    <t xml:space="preserve">Зефир  </t>
  </si>
  <si>
    <t>Зефир тип 2</t>
  </si>
  <si>
    <t>Зефир  витаминизированный</t>
  </si>
  <si>
    <t>Зефир тип 3</t>
  </si>
  <si>
    <t>Кофейный   напиток  (не содержащий в своём составе натуральный  кофе)</t>
  </si>
  <si>
    <t>Кофейный напиток растворимый тип 1</t>
  </si>
  <si>
    <t>Чай черный крупнолистовой</t>
  </si>
  <si>
    <t>Чай черный (ферментированный) тип 1</t>
  </si>
  <si>
    <t xml:space="preserve">Чай черный гранулированный </t>
  </si>
  <si>
    <t>Чай черный (ферментированный) тип 2</t>
  </si>
  <si>
    <t>Чай черный мелколистовой</t>
  </si>
  <si>
    <t>Чай черный (ферментированный) тип 3</t>
  </si>
  <si>
    <t>Фиточай в ассортименте</t>
  </si>
  <si>
    <t>Фиточай тип 1</t>
  </si>
  <si>
    <t xml:space="preserve">Лавровый лист сухой </t>
  </si>
  <si>
    <t>Лист лавровый сушеный тип 1</t>
  </si>
  <si>
    <t>Зелень сушеная (петрушка)</t>
  </si>
  <si>
    <t>Зелень сушеная тип 1</t>
  </si>
  <si>
    <t xml:space="preserve">Зелень сушеная (укроп) </t>
  </si>
  <si>
    <t>Зелень сушеная тип 5</t>
  </si>
  <si>
    <t>Соль пищевая*</t>
  </si>
  <si>
    <t>Соль пищевая тип 1</t>
  </si>
  <si>
    <t>Соль пищевая тип 2</t>
  </si>
  <si>
    <t>Соль пищевая тип 3</t>
  </si>
  <si>
    <t>Соль пищевая тип 4</t>
  </si>
  <si>
    <t>Соль пищевая тип 5</t>
  </si>
  <si>
    <t>Соль пищевая тип 6</t>
  </si>
  <si>
    <t>Соль пищевая йодированная</t>
  </si>
  <si>
    <t>Соль пищевая тип 7</t>
  </si>
  <si>
    <t>Соль пищевая тип 8</t>
  </si>
  <si>
    <t>Соль пищевая тип 9</t>
  </si>
  <si>
    <t>Соль пищевая тип 10</t>
  </si>
  <si>
    <t>Соль пищевая тип 11</t>
  </si>
  <si>
    <t>Соль пищевая тип 12</t>
  </si>
  <si>
    <t>Молоко, обогащенное витаминно-минеральными комплексами для детского питания 3,2% жирности*</t>
  </si>
  <si>
    <t>Молоко питьевое для детского питания тип 1</t>
  </si>
  <si>
    <t>Молоко для питания детей дошкольного и школьного возраста 3,2% жирности</t>
  </si>
  <si>
    <t>Молоко питьевое для детского питания тип 2</t>
  </si>
  <si>
    <t>Молоко, обогащенное витаминно-минеральными комплексами для детского питания  3,5 % жирности*</t>
  </si>
  <si>
    <t>Молоко питьевое для детского питания тип 3</t>
  </si>
  <si>
    <t>Молоко для питания детей дошкольного и школьного возраста 3,5 % жирности</t>
  </si>
  <si>
    <t>Молоко питьевое для детского питания тип 4</t>
  </si>
  <si>
    <t>Творог для детского питания 4,0%-5,0% жирности (в индивидуальной  вакуумной упаковке)*</t>
  </si>
  <si>
    <t>Творог тип 9</t>
  </si>
  <si>
    <t>Творог, обогащенный витаминно-минеральными комплексами для детского питания   4,0%-5,0% жирности (в индивидуальной  вакуумной  упаковке)*</t>
  </si>
  <si>
    <t>Творог тип 10</t>
  </si>
  <si>
    <t>Сухая молочная  смесь  для  детей  раннего  возраста</t>
  </si>
  <si>
    <t>Последующая молочная смесь для детского питания тип 1</t>
  </si>
  <si>
    <t>Сухая витаминизированная смесь (для питания детей  старше 1 года) на основе козьего молока</t>
  </si>
  <si>
    <t>Сухая смесь тип 1</t>
  </si>
  <si>
    <t>Консервы  на  овощной  основе  для  питания детей  раннего  возраста</t>
  </si>
  <si>
    <t>Консервы овощные для детского питания тип 1</t>
  </si>
  <si>
    <t>Консервы  на  фруктовой  основе  для  питания детей  раннего  возраста</t>
  </si>
  <si>
    <t>Консервы фруктовые для детского питания тип 1</t>
  </si>
  <si>
    <t xml:space="preserve">Продукция соковая. Соки и нектары для питания детей раннего возраста (с 4-х  месяцев)             </t>
  </si>
  <si>
    <t>Сок фруктовый для детского питания тип 1</t>
  </si>
  <si>
    <t>Сосиски  вареные   в ассортименте  для  детского питания  (с  3-х летнего возраста)</t>
  </si>
  <si>
    <t>Изделия колбасные вареные для детского питания тип 1</t>
  </si>
  <si>
    <t>Продукты мясные консервированные для питания детей раннего возраста</t>
  </si>
  <si>
    <t>Консервы мясные для детского питания тип 1</t>
  </si>
  <si>
    <t>Консервы мясные для детского питания тип 2</t>
  </si>
  <si>
    <t>Консервы  мясные..Пюре  мясное  детское*</t>
  </si>
  <si>
    <t>Консервы мясные для детского питания тип 3</t>
  </si>
  <si>
    <t>Консервы  мясные  для  детского  питания*</t>
  </si>
  <si>
    <t>Консервы мясные для детского питания тип 4</t>
  </si>
  <si>
    <t xml:space="preserve">Дрожжи  хлебопекарные прессованные </t>
  </si>
  <si>
    <t>Дрожжи хлебопекарные прессованные тип 1</t>
  </si>
  <si>
    <t>Дрожжи хлебопекарные прессованные тип 2</t>
  </si>
  <si>
    <t>Дрожжи хлебопекарные прессованные тип 4</t>
  </si>
  <si>
    <t xml:space="preserve">Дрожжи  хлебопекарные сушеные </t>
  </si>
  <si>
    <t>Дрожжи хлебопекарные сушеные тип 3</t>
  </si>
  <si>
    <t>Ванилин</t>
  </si>
  <si>
    <t>Ванилин тип 1</t>
  </si>
  <si>
    <t>Витаминно- минеральные  премиксы</t>
  </si>
  <si>
    <t>Витаминно-минеральные премиксы тип 1</t>
  </si>
  <si>
    <t>Желатин  пищевой</t>
  </si>
  <si>
    <t>Желатин тип 1</t>
  </si>
  <si>
    <t>Сода пищевая</t>
  </si>
  <si>
    <t>Сода тип 1</t>
  </si>
  <si>
    <t>Кисель плодово-ягодный  на плодовых или ягодных экстрактах концентрированных  соков</t>
  </si>
  <si>
    <t>Кисель сухой тип 1</t>
  </si>
  <si>
    <t xml:space="preserve">Кисель обогащённый  витаминно – минеральными  комплексами без консервантов и искусственных пищевых добавок  </t>
  </si>
  <si>
    <t>Кисель сухой тип 2</t>
  </si>
  <si>
    <t>Кисель сухой тип 3</t>
  </si>
  <si>
    <t>Напитки витаминизированные промышленного производства сухие  инстантные (быстрорастворимые)</t>
  </si>
  <si>
    <t>Напитки сухие инстантные (быстрорастворимые) тип 1</t>
  </si>
  <si>
    <t>Кислота  лимонная  пищевая</t>
  </si>
  <si>
    <t>Кислота лимонная пищевая тип 1</t>
  </si>
  <si>
    <t xml:space="preserve">Примечание!   
* - при наличии  медицинских   противопоказаний  для  использования  йодированной соли.  
Информацию о действующей нормативной документации, а также изменениях  вносимых в  национальные  стандарты  можно получить в Управлении социального  питания по телефонам  417-35-50, 417-35-52 
и  на сайте Управления   по   адресу:  http://www.gov.spb.ru,  вкладка   «Нормативные  документы».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</si>
</sst>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b/>
      <strike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4" fillId="0" borderId="1" xfId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6" fillId="0" borderId="0" xfId="1" applyFont="1" applyAlignment="1">
      <alignment horizontal="center"/>
    </xf>
    <xf numFmtId="0" fontId="6" fillId="0" borderId="1" xfId="1" applyFont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0" xfId="1" applyFont="1"/>
    <xf numFmtId="0" fontId="6" fillId="0" borderId="0" xfId="1" applyFont="1" applyAlignment="1">
      <alignment horizontal="left" vertical="top"/>
    </xf>
    <xf numFmtId="0" fontId="3" fillId="0" borderId="0" xfId="1"/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</cellXfs>
  <cellStyles count="2">
    <cellStyle name="Обычный" xfId="0" builtinId="0"/>
    <cellStyle name="Обычный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rfe/Downloads/&#1040;&#1089;&#1089;&#1086;&#1088;&#1090;&#1080;&#1084;&#1077;&#1085;&#1090;&#1085;&#1099;&#1077;_&#1087;&#1077;&#1088;&#1077;&#1095;&#1085;&#1080;15.07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главление"/>
      <sheetName val="Взрослые"/>
      <sheetName val="Здрав_Взрослые"/>
      <sheetName val="Здрав_Дети"/>
      <sheetName val="Интернат_ДетДома_Лагеря"/>
      <sheetName val="Детсие_Сады"/>
      <sheetName val="Школы_ПТУ"/>
      <sheetName val="Целиакия"/>
      <sheetName val="КТРУ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C1" t="str">
            <v>Название товара ККН/КТРУ</v>
          </cell>
          <cell r="D1" t="str">
            <v>ОКПД2</v>
          </cell>
          <cell r="E1" t="str">
            <v>Детализация ККН</v>
          </cell>
          <cell r="F1" t="str">
            <v>Единица измерения ККН</v>
          </cell>
          <cell r="G1" t="str">
            <v>Характеристики товара</v>
          </cell>
          <cell r="H1" t="str">
            <v>Код КТРУ</v>
          </cell>
        </row>
        <row r="3">
          <cell r="C3">
            <v>2</v>
          </cell>
          <cell r="D3">
            <v>3</v>
          </cell>
          <cell r="E3">
            <v>4</v>
          </cell>
          <cell r="F3">
            <v>5</v>
          </cell>
          <cell r="G3">
            <v>6</v>
          </cell>
          <cell r="H3">
            <v>7</v>
          </cell>
        </row>
        <row r="4">
          <cell r="C4" t="str">
            <v>Фасоль тип 1</v>
          </cell>
          <cell r="D4" t="str">
            <v>01.11.61.000</v>
          </cell>
          <cell r="E4" t="str">
            <v>001</v>
          </cell>
          <cell r="F4" t="str">
            <v>КГ</v>
          </cell>
          <cell r="G4" t="str">
            <v>Тип: Овощная
Вид: Свежая
Сорт: Высший; Первый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34299-2017</v>
          </cell>
          <cell r="H4" t="str">
            <v/>
          </cell>
        </row>
        <row r="5">
          <cell r="C5" t="str">
            <v>Фасоль продовольственная тип 1</v>
          </cell>
          <cell r="D5" t="str">
            <v>01.11.71.110</v>
          </cell>
          <cell r="E5" t="str">
            <v>002</v>
          </cell>
          <cell r="F5" t="str">
            <v>КГ</v>
          </cell>
          <cell r="G5" t="str">
            <v>Номер и наименование типа фасоли: I. Фасоль белая; II. Фасоль цветная однотонная; III. Фасоль цветная пестрая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7758-75</v>
          </cell>
          <cell r="H5" t="str">
            <v>01.11.71.110-00000001, 01.11.71.110-00000002, 01.11.71.110-00000003</v>
          </cell>
        </row>
        <row r="6">
          <cell r="C6" t="str">
            <v>Фасоль продовольственная тип 2</v>
          </cell>
          <cell r="D6" t="str">
            <v>01.11.71.110</v>
          </cell>
          <cell r="E6" t="str">
            <v>001</v>
          </cell>
          <cell r="F6" t="str">
            <v>КГ</v>
          </cell>
          <cell r="G6" t="str">
            <v>Номер и наименование типа фасоли: I. Фасоль белая; II. Фасоль цветная однотонная; III. Фасоль цветная пестрая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7758-75</v>
          </cell>
          <cell r="H6" t="str">
            <v>01.11.71.110-00000001, 01.11.71.110-00000002, 01.11.71.110-00000003</v>
          </cell>
        </row>
        <row r="7">
          <cell r="C7" t="str">
            <v>Чечевица продовольственная тип 1</v>
          </cell>
          <cell r="D7" t="str">
            <v>01.11.74.110</v>
          </cell>
          <cell r="E7" t="str">
            <v>002</v>
          </cell>
          <cell r="F7" t="str">
            <v>КГ</v>
          </cell>
          <cell r="G7" t="str">
            <v>Тип чечевицы: Красная; Коричневая; Неоднородная; Светло-зеленая; Темно-зеленая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7066-77 (с 01.11.2020 ГОСТ 7066-2019)</v>
          </cell>
          <cell r="H7" t="str">
            <v>01.11.74.110-00000001, 01.11.74.110-00000002, 01.11.74.110-00000003, 01.11.74.110-00000004, 01.11.74.110-00000005</v>
          </cell>
        </row>
        <row r="8">
          <cell r="C8" t="str">
            <v>Чечевица продовольственная тип 2</v>
          </cell>
          <cell r="D8" t="str">
            <v>01.11.74.110</v>
          </cell>
          <cell r="E8" t="str">
            <v>001</v>
          </cell>
          <cell r="F8" t="str">
            <v>КГ</v>
          </cell>
          <cell r="G8" t="str">
            <v>Тип чечевицы: Красная; Коричневая; Неоднородная; Светло-зеленая; Темно-зеленая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7066-77 (с 01.11.2020 ГОСТ 7066-2019)</v>
          </cell>
          <cell r="H8" t="str">
            <v>01.11.74.110-00000001, 01.11.74.110-00000002, 01.11.74.110-00000003, 01.11.74.110-00000004, 01.11.74.110-00000005</v>
          </cell>
        </row>
        <row r="9">
          <cell r="C9" t="str">
            <v>Горох шлифованный тип 1</v>
          </cell>
          <cell r="D9" t="str">
            <v>01.11.75.110</v>
          </cell>
          <cell r="E9" t="str">
            <v>001</v>
          </cell>
          <cell r="F9" t="str">
            <v>КГ</v>
          </cell>
          <cell r="G9" t="str">
            <v>Вид зерна: Целое
Сорт, не ниже: Первый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6201-68</v>
          </cell>
          <cell r="H9" t="str">
            <v>01.11.75.110-00000002</v>
          </cell>
        </row>
        <row r="10">
          <cell r="C10" t="str">
            <v>Горох шлифованный тип 2</v>
          </cell>
          <cell r="D10" t="str">
            <v>01.11.75.110</v>
          </cell>
          <cell r="E10" t="str">
            <v>002</v>
          </cell>
          <cell r="F10" t="str">
            <v>КГ</v>
          </cell>
          <cell r="G10" t="str">
            <v>Вид зерна: Целое
Сорт, не ниже: Первый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6201-68</v>
          </cell>
          <cell r="H10" t="str">
            <v>01.11.75.110-00000002</v>
          </cell>
        </row>
        <row r="11">
          <cell r="C11" t="str">
            <v>Орехи тип 5</v>
          </cell>
          <cell r="D11" t="str">
            <v>01.11.83.000</v>
          </cell>
          <cell r="E11" t="str">
            <v>001</v>
          </cell>
          <cell r="F11" t="str">
            <v>КГ</v>
          </cell>
          <cell r="G11" t="str">
            <v>Тип: Арахис
Вид: Ядра очищенные
Вид по способу обработки: Сырой; Жареный
Вес: не более 0,1 КГ
Упаковка производителя: Наличие
Сорт: Высший; Первый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31784-2012;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</v>
          </cell>
          <cell r="H11" t="str">
            <v/>
          </cell>
        </row>
        <row r="12">
          <cell r="C12" t="str">
            <v>Капуста брюссельская тип 1</v>
          </cell>
          <cell r="D12" t="str">
            <v>01.13.12.110</v>
          </cell>
          <cell r="E12" t="str">
            <v>001</v>
          </cell>
          <cell r="F12" t="str">
            <v>КГ</v>
          </cell>
          <cell r="G12" t="str">
            <v>Вид: Свежая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33851-2016</v>
          </cell>
          <cell r="H12" t="str">
            <v/>
          </cell>
        </row>
        <row r="13">
          <cell r="C13" t="str">
            <v>Капуста белокочанная тип 1</v>
          </cell>
          <cell r="D13" t="str">
            <v>01.13.12.120</v>
          </cell>
          <cell r="E13" t="str">
            <v>001</v>
          </cell>
          <cell r="F13" t="str">
            <v>КГ</v>
          </cell>
          <cell r="G13" t="str">
            <v>Вид капусты по сроку созревания: Среднеспелая; Позднеспелая; Среднепоздняя
Товарный класс: Первый
Вид: Свежая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51809-2001</v>
          </cell>
          <cell r="H13" t="str">
            <v>01.13.12.120-00000002</v>
          </cell>
        </row>
        <row r="14">
          <cell r="C14" t="str">
            <v>Капуста белокочанная тип 2</v>
          </cell>
          <cell r="D14" t="str">
            <v>01.13.12.120</v>
          </cell>
          <cell r="E14" t="str">
            <v>002</v>
          </cell>
          <cell r="F14" t="str">
            <v>КГ</v>
          </cell>
          <cell r="G14" t="str">
            <v>Вид капусты по сроку созревания: Раннеспелая
Товарный класс: Первый
Вид: Свежая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51809-2001</v>
          </cell>
          <cell r="H14" t="str">
            <v>01.13.12.120-00000002</v>
          </cell>
        </row>
        <row r="15">
          <cell r="C15" t="str">
            <v>Капуста краснокочанная тип 1</v>
          </cell>
          <cell r="D15" t="str">
            <v>01.13.12.130</v>
          </cell>
          <cell r="E15" t="str">
            <v>001</v>
          </cell>
          <cell r="F15" t="str">
            <v>КГ</v>
          </cell>
          <cell r="G15" t="str">
            <v>Вид: Свежая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7967-2015</v>
          </cell>
          <cell r="H15" t="str">
            <v/>
          </cell>
        </row>
        <row r="16">
          <cell r="C16" t="str">
            <v>Капуста савойская тип 1</v>
          </cell>
          <cell r="D16" t="str">
            <v>01.13.12.140</v>
          </cell>
          <cell r="E16" t="str">
            <v>001</v>
          </cell>
          <cell r="F16" t="str">
            <v>КГ</v>
          </cell>
          <cell r="G16" t="str">
            <v>Вид: Свежая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33551-2015, РСТ РСФСР 744-88</v>
          </cell>
          <cell r="H16" t="str">
            <v/>
          </cell>
        </row>
        <row r="17">
          <cell r="C17" t="str">
            <v>Капуста китайская тип 1</v>
          </cell>
          <cell r="D17" t="str">
            <v>01.13.12.150</v>
          </cell>
          <cell r="E17" t="str">
            <v>001</v>
          </cell>
          <cell r="F17" t="str">
            <v>КГ</v>
          </cell>
          <cell r="G17" t="str">
            <v>Вид: Свежая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34323-2017</v>
          </cell>
          <cell r="H17" t="str">
            <v/>
          </cell>
        </row>
        <row r="18">
          <cell r="C18" t="str">
            <v>Капуста кольраби тип 1</v>
          </cell>
          <cell r="D18" t="str">
            <v>01.13.12.160</v>
          </cell>
          <cell r="E18" t="str">
            <v>001</v>
          </cell>
          <cell r="F18" t="str">
            <v>КГ</v>
          </cell>
          <cell r="G18" t="str">
            <v>Вид: Свежая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33916-2016</v>
          </cell>
          <cell r="H18" t="str">
            <v/>
          </cell>
        </row>
        <row r="19">
          <cell r="C19" t="str">
            <v>Капуста брокколи тип 1</v>
          </cell>
          <cell r="D19" t="str">
            <v>01.13.13.000</v>
          </cell>
          <cell r="E19" t="str">
            <v>001</v>
          </cell>
          <cell r="F19" t="str">
            <v>КГ</v>
          </cell>
          <cell r="G19" t="str">
            <v>Товарный сорт: Первый
Вид: Свежая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33854-2016</v>
          </cell>
          <cell r="H19" t="str">
            <v>01.13.13.000-00000002</v>
          </cell>
        </row>
        <row r="20">
          <cell r="C20" t="str">
            <v>Капуста цветная тип 1</v>
          </cell>
          <cell r="D20" t="str">
            <v>01.13.13.000</v>
          </cell>
          <cell r="E20" t="str">
            <v>003</v>
          </cell>
          <cell r="F20" t="str">
            <v>КГ</v>
          </cell>
          <cell r="G20" t="str">
            <v>Товарный сорт: Высший
Вид: Свежая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33952-2016</v>
          </cell>
          <cell r="H20" t="str">
            <v>01.13.13.000-00000006</v>
          </cell>
        </row>
        <row r="21">
          <cell r="C21" t="str">
            <v>Капуста цветная тип 2</v>
          </cell>
          <cell r="D21" t="str">
            <v>01.13.13.000</v>
          </cell>
          <cell r="E21" t="str">
            <v>002</v>
          </cell>
          <cell r="F21" t="str">
            <v>КГ</v>
          </cell>
          <cell r="G21" t="str">
            <v>Товарный сорт: Первый
Вид: Свежая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33952-2016</v>
          </cell>
          <cell r="H21" t="str">
            <v>01.13.13.000-00000005</v>
          </cell>
        </row>
        <row r="22">
          <cell r="C22" t="str">
            <v>Шпинат тип 1</v>
          </cell>
          <cell r="D22" t="str">
            <v>01.13.16.000</v>
          </cell>
          <cell r="E22" t="str">
            <v>001</v>
          </cell>
          <cell r="F22" t="str">
            <v>КГ</v>
          </cell>
          <cell r="G22" t="str">
            <v>Вид: Свежий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34301-2017, РСТ РСФСР 367-77</v>
          </cell>
          <cell r="H22" t="str">
            <v/>
          </cell>
        </row>
        <row r="23">
          <cell r="C23" t="str">
            <v>Петрушка свежая тип 1</v>
          </cell>
          <cell r="D23" t="str">
            <v>01.13.19.000</v>
          </cell>
          <cell r="E23" t="str">
            <v>001</v>
          </cell>
          <cell r="F23" t="str">
            <v>КГ</v>
          </cell>
          <cell r="G23" t="str">
            <v>Вид петрушки: Зелень обрезная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производителя;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34212-2017</v>
          </cell>
          <cell r="H23" t="str">
            <v>01.13.19.000-00000002</v>
          </cell>
        </row>
        <row r="24">
          <cell r="C24" t="str">
            <v>Сельдерей тип 2</v>
          </cell>
          <cell r="D24" t="str">
            <v>01.13.19.000</v>
          </cell>
          <cell r="E24" t="str">
            <v>003</v>
          </cell>
          <cell r="F24" t="str">
            <v>КГ</v>
          </cell>
          <cell r="G24" t="str">
            <v>Тип: Зелень, обрезной
Вид: Свежий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РСТ РСФСР 749-88</v>
          </cell>
          <cell r="H24" t="str">
            <v/>
          </cell>
        </row>
        <row r="25">
          <cell r="C25" t="str">
            <v>Укроп свежий тип 1</v>
          </cell>
          <cell r="D25" t="str">
            <v>01.13.19.000</v>
          </cell>
          <cell r="E25" t="str">
            <v>002</v>
          </cell>
          <cell r="F25" t="str">
            <v>КГ</v>
          </cell>
          <cell r="G25" t="str">
            <v>Тип: Зелень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производителя;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32856-2014</v>
          </cell>
          <cell r="H25" t="str">
            <v>01.13.19.000-00000006</v>
          </cell>
        </row>
        <row r="26">
          <cell r="C26" t="str">
            <v>Щавель тип 1</v>
          </cell>
          <cell r="D26" t="str">
            <v>01.13.19.000</v>
          </cell>
          <cell r="E26" t="str">
            <v>005</v>
          </cell>
          <cell r="F26" t="str">
            <v>КГ</v>
          </cell>
          <cell r="G26" t="str">
            <v>Вид: Свежий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34301-2017;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РСТ РСФСР 367-77</v>
          </cell>
          <cell r="H26" t="str">
            <v/>
          </cell>
        </row>
        <row r="27">
          <cell r="C27" t="str">
            <v>Арбузы тип 1</v>
          </cell>
          <cell r="D27" t="str">
            <v>01.13.21.000</v>
          </cell>
          <cell r="E27" t="str">
            <v>001</v>
          </cell>
          <cell r="F27" t="str">
            <v>КГ</v>
          </cell>
          <cell r="G27" t="str">
            <v>Вид: Продовольственные свежие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7177-2015</v>
          </cell>
          <cell r="H27" t="str">
            <v/>
          </cell>
        </row>
        <row r="28">
          <cell r="C28" t="str">
            <v>Дыня тип 1</v>
          </cell>
          <cell r="D28" t="str">
            <v>01.13.29.000</v>
          </cell>
          <cell r="E28" t="str">
            <v>001</v>
          </cell>
          <cell r="F28" t="str">
            <v>КГ</v>
          </cell>
          <cell r="G28" t="str">
            <v>Вид: Продовольственные свежие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7178-2015</v>
          </cell>
          <cell r="H28" t="str">
            <v/>
          </cell>
        </row>
        <row r="29">
          <cell r="C29" t="str">
            <v>Огурцы тип 3</v>
          </cell>
          <cell r="D29" t="str">
            <v>01.13.32.000</v>
          </cell>
          <cell r="E29" t="str">
            <v>002</v>
          </cell>
          <cell r="F29" t="str">
            <v>КГ</v>
          </cell>
          <cell r="G29" t="str">
            <v>Тип огурцов по размеру плода: Длинноплодные; Среднеплодные; Короткоплодные
Товарный сорт: Первый
Вид: Свежие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33932-2016</v>
          </cell>
          <cell r="H29" t="str">
            <v>01.13.32.000-00000001, 01.13.32.000-00000002, 01.13.32.000-00000003</v>
          </cell>
        </row>
        <row r="30">
          <cell r="C30" t="str">
            <v>Огурцы тип 6</v>
          </cell>
          <cell r="D30" t="str">
            <v>01.13.32.000</v>
          </cell>
          <cell r="E30" t="str">
            <v>003</v>
          </cell>
          <cell r="F30" t="str">
            <v>КГ</v>
          </cell>
          <cell r="G30" t="str">
            <v>Тип огурцов по размеру плода: Длинноплодные; Среднеплодные; Короткоплодные
Товарный сорт: Высший
Вид: Свежие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33932-2016</v>
          </cell>
          <cell r="H30" t="str">
            <v>01.13.32.000-00000001, 01.13.32.000-00000002, 01.13.32.000-00000003</v>
          </cell>
        </row>
        <row r="31">
          <cell r="C31" t="str">
            <v>Баклажаны тип 1</v>
          </cell>
          <cell r="D31" t="str">
            <v>01.13.33.000</v>
          </cell>
          <cell r="E31" t="str">
            <v>001</v>
          </cell>
          <cell r="F31" t="str">
            <v>КГ</v>
          </cell>
          <cell r="G31" t="str">
            <v>Товарный сорт: Первый
Вид: Свежие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31821-2012</v>
          </cell>
          <cell r="H31" t="str">
            <v>01.13.33.000-00000002</v>
          </cell>
        </row>
        <row r="32">
          <cell r="C32" t="str">
            <v>Томаты (помидоры) тип 1</v>
          </cell>
          <cell r="D32" t="str">
            <v>01.13.34.000</v>
          </cell>
          <cell r="E32" t="str">
            <v>001</v>
          </cell>
          <cell r="F32" t="str">
            <v>КГ</v>
          </cell>
          <cell r="G32" t="str">
            <v>Товарный сорт: Высший
Товарный тип: Продолговатые (удлиненные); Вишневидные; Ребристые; Круглые
Цвет томатов: Красные; Желтые; Розовые
Вид: Свежие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34298-2017</v>
          </cell>
          <cell r="H32" t="str">
            <v>01.13.34.000-00000001, 01.13.34.000-00000002, 01.13.34.000-00000003, 01.13.34.000-00000004</v>
          </cell>
        </row>
        <row r="33">
          <cell r="C33" t="str">
            <v>Томаты (помидоры) тип 3</v>
          </cell>
          <cell r="D33" t="str">
            <v>01.13.34.000</v>
          </cell>
          <cell r="E33" t="str">
            <v>002</v>
          </cell>
          <cell r="F33" t="str">
            <v>КГ</v>
          </cell>
          <cell r="G33" t="str">
            <v>Товарный сорт: Первый
Товарный тип: Продолговатые (удлиненные); Вишневидные; Ребристые; Круглые
Цвет томатов: Красные; Желтые; Розовые
Вид: Свежие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34298-2017</v>
          </cell>
          <cell r="H33" t="str">
            <v>01.13.34.000-00000001, 01.13.34.000-00000002, 01.13.34.000-00000003, 01.13.34.000-00000004</v>
          </cell>
        </row>
        <row r="34">
          <cell r="C34" t="str">
            <v>Кабачки тип 1</v>
          </cell>
          <cell r="D34" t="str">
            <v>01.13.39.110</v>
          </cell>
          <cell r="E34" t="str">
            <v>001</v>
          </cell>
          <cell r="F34" t="str">
            <v>КГ</v>
          </cell>
          <cell r="G34" t="str">
            <v>Товарный сорт, не ниже: Высший
Кабачки цукини: Нет
Вид: Свежие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31822-2012</v>
          </cell>
          <cell r="H34" t="str">
            <v>01.13.39.110-00000003</v>
          </cell>
        </row>
        <row r="35">
          <cell r="C35" t="str">
            <v>Кабачки тип 2</v>
          </cell>
          <cell r="D35" t="str">
            <v>01.13.39.110</v>
          </cell>
          <cell r="E35" t="str">
            <v>002</v>
          </cell>
          <cell r="F35" t="str">
            <v>КГ</v>
          </cell>
          <cell r="G35" t="str">
            <v>Товарный сорт, не ниже: Первый
Кабачки цукини: Нет
Вид: Свежие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31822-2012</v>
          </cell>
          <cell r="H35" t="str">
            <v>01.13.39.110-00000002</v>
          </cell>
        </row>
        <row r="36">
          <cell r="C36" t="str">
            <v>Тыква продовольственная тип 1</v>
          </cell>
          <cell r="D36" t="str">
            <v>01.13.39.130</v>
          </cell>
          <cell r="E36" t="str">
            <v>001</v>
          </cell>
          <cell r="F36" t="str">
            <v>КГ</v>
          </cell>
          <cell r="G36" t="str">
            <v>Вид: Свежая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7975-2013</v>
          </cell>
          <cell r="H36" t="str">
            <v/>
          </cell>
        </row>
        <row r="37">
          <cell r="C37" t="str">
            <v>Перец сладкий тип 1</v>
          </cell>
          <cell r="D37" t="str">
            <v>01.13.39.190</v>
          </cell>
          <cell r="E37" t="str">
            <v>001</v>
          </cell>
          <cell r="F37" t="str">
            <v>КГ</v>
          </cell>
          <cell r="G37" t="str">
            <v>Вид: Свежий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34325-2017</v>
          </cell>
          <cell r="H37" t="str">
            <v/>
          </cell>
        </row>
        <row r="38">
          <cell r="C38" t="str">
            <v>Морковь столовая тип 1</v>
          </cell>
          <cell r="D38" t="str">
            <v>01.13.41.110</v>
          </cell>
          <cell r="E38" t="str">
            <v>001</v>
          </cell>
          <cell r="F38" t="str">
            <v>КГ</v>
          </cell>
          <cell r="G38" t="str">
            <v>Товарный сорт, не ниже: Высший
Вид: Свежая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32284-2013</v>
          </cell>
          <cell r="H38" t="str">
            <v>01.13.41.110-00000003</v>
          </cell>
        </row>
        <row r="39">
          <cell r="C39" t="str">
            <v>Морковь столовая тип 4</v>
          </cell>
          <cell r="D39" t="str">
            <v>01.13.41.110</v>
          </cell>
          <cell r="E39" t="str">
            <v>003</v>
          </cell>
          <cell r="F39" t="str">
            <v>КГ</v>
          </cell>
          <cell r="G39" t="str">
            <v>Товарный сорт, не ниже: Первый
Вид: Свежая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32284-2013</v>
          </cell>
          <cell r="H39" t="str">
            <v>01.13.41.110-00000002</v>
          </cell>
        </row>
        <row r="40">
          <cell r="C40" t="str">
            <v>Репа столовая тип 1</v>
          </cell>
          <cell r="D40" t="str">
            <v>01.13.41.120</v>
          </cell>
          <cell r="E40" t="str">
            <v>001</v>
          </cell>
          <cell r="F40" t="str">
            <v>КГ</v>
          </cell>
          <cell r="G40" t="str">
            <v>Вид: Свежая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32791-2014;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РСТ РСФСР 743-88</v>
          </cell>
          <cell r="H40" t="str">
            <v/>
          </cell>
        </row>
        <row r="41">
          <cell r="C41" t="str">
            <v>Репа столовая тип 2</v>
          </cell>
          <cell r="D41" t="str">
            <v>01.13.41.120</v>
          </cell>
          <cell r="E41" t="str">
            <v>002</v>
          </cell>
          <cell r="F41" t="str">
            <v>КГ</v>
          </cell>
          <cell r="G41" t="str">
            <v>Тип: Молодая
Вид: Свежая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32791-2014;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РСТ РСФСР 743-88</v>
          </cell>
          <cell r="H41" t="str">
            <v/>
          </cell>
        </row>
        <row r="42">
          <cell r="C42" t="str">
            <v>Брюква столовая тип 1</v>
          </cell>
          <cell r="D42" t="str">
            <v>01.13.41.130</v>
          </cell>
          <cell r="E42" t="str">
            <v>001</v>
          </cell>
          <cell r="F42" t="str">
            <v>КГ</v>
          </cell>
          <cell r="G42" t="str">
            <v>Вид: Свежая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РСТ РСФСР 745-88</v>
          </cell>
          <cell r="H42" t="str">
            <v/>
          </cell>
        </row>
        <row r="43">
          <cell r="C43" t="str">
            <v>Чеснок свежий тип 1</v>
          </cell>
          <cell r="D43" t="str">
            <v>01.13.42.000</v>
          </cell>
          <cell r="E43" t="str">
            <v>001</v>
          </cell>
          <cell r="F43" t="str">
            <v>КГ</v>
          </cell>
          <cell r="G43" t="str">
            <v>Вид чеснока по технологической подготовке: Неподсушенный
Товарный сорт: Высший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55909-2013</v>
          </cell>
          <cell r="H43" t="str">
            <v>01.13.42.000-00000003</v>
          </cell>
        </row>
        <row r="44">
          <cell r="C44" t="str">
            <v>Чеснок свежий тип 2</v>
          </cell>
          <cell r="D44" t="str">
            <v>01.13.42.000</v>
          </cell>
          <cell r="E44" t="str">
            <v>002</v>
          </cell>
          <cell r="F44" t="str">
            <v>КГ</v>
          </cell>
          <cell r="G44" t="str">
            <v>Вид чеснока по технологической подготовке: Неподсушенный
Товарный сорт: Первый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55909-2013</v>
          </cell>
          <cell r="H44" t="str">
            <v>01.13.42.000-00000002</v>
          </cell>
        </row>
        <row r="45">
          <cell r="C45" t="str">
            <v>Лук репчатый тип 1</v>
          </cell>
          <cell r="D45" t="str">
            <v>01.13.43.110</v>
          </cell>
          <cell r="E45" t="str">
            <v>001</v>
          </cell>
          <cell r="F45" t="str">
            <v>КГ</v>
          </cell>
          <cell r="G45" t="str">
            <v>Товарный сорт: Первый
Цвет лука: Красный; Желтый; Белый
Вид: Свежий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34306-2017</v>
          </cell>
          <cell r="H45" t="str">
            <v>01.13.43.110-00000002</v>
          </cell>
        </row>
        <row r="46">
          <cell r="C46" t="str">
            <v>Лук репчатый тип 2</v>
          </cell>
          <cell r="D46" t="str">
            <v>01.13.43.110</v>
          </cell>
          <cell r="E46" t="str">
            <v>002</v>
          </cell>
          <cell r="F46" t="str">
            <v>КГ</v>
          </cell>
          <cell r="G46" t="str">
            <v>Тип: Очищенный
Вид: Свежий
Вакуумная упаковка производителя: Наличие
Вес: не более 5 КГ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</v>
          </cell>
          <cell r="H46" t="str">
            <v/>
          </cell>
        </row>
        <row r="47">
          <cell r="C47" t="str">
            <v>Лук порей тип 1</v>
          </cell>
          <cell r="D47" t="str">
            <v>01.13.43.190</v>
          </cell>
          <cell r="E47" t="str">
            <v>002</v>
          </cell>
          <cell r="F47" t="str">
            <v>КГ</v>
          </cell>
          <cell r="G47" t="str">
            <v>Вид: Свежий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31854-2012</v>
          </cell>
          <cell r="H47" t="str">
            <v/>
          </cell>
        </row>
        <row r="48">
          <cell r="C48" t="str">
            <v>Лук свежий зеленый тип 1</v>
          </cell>
          <cell r="D48" t="str">
            <v>01.13.43.190</v>
          </cell>
          <cell r="E48" t="str">
            <v>001</v>
          </cell>
          <cell r="F48" t="str">
            <v>КГ</v>
          </cell>
          <cell r="G48" t="str">
            <v>Товарный сорт: Первый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производителя;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34214-2017</v>
          </cell>
          <cell r="H48" t="str">
            <v>01.13.43.190-00000002</v>
          </cell>
        </row>
        <row r="49">
          <cell r="C49" t="str">
            <v>Свекла столовая тип 1</v>
          </cell>
          <cell r="D49" t="str">
            <v>01.13.49.110</v>
          </cell>
          <cell r="E49" t="str">
            <v>001</v>
          </cell>
          <cell r="F49" t="str">
            <v>КГ</v>
          </cell>
          <cell r="G49" t="str">
            <v>Товарный сорт, не ниже: Высший
Вид: Свежая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32285-2013</v>
          </cell>
          <cell r="H49" t="str">
            <v>01.13.49.110-00000003</v>
          </cell>
        </row>
        <row r="50">
          <cell r="C50" t="str">
            <v>Свекла столовая тип 2</v>
          </cell>
          <cell r="D50" t="str">
            <v>01.13.49.110</v>
          </cell>
          <cell r="E50" t="str">
            <v>002</v>
          </cell>
          <cell r="F50" t="str">
            <v>КГ</v>
          </cell>
          <cell r="G50" t="str">
            <v>Товарный сорт, не ниже: Первый
Вид: Свежая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32285-2013</v>
          </cell>
          <cell r="H50" t="str">
            <v>01.13.49.110-00000002</v>
          </cell>
        </row>
        <row r="51">
          <cell r="C51" t="str">
            <v>Редька тип 1</v>
          </cell>
          <cell r="D51" t="str">
            <v>01.13.49.120</v>
          </cell>
          <cell r="E51" t="str">
            <v>001</v>
          </cell>
          <cell r="F51" t="str">
            <v>КГ</v>
          </cell>
          <cell r="G51" t="str">
            <v>Вид редьки: Зимняя; Летняя
Товарный сорт: Первый
Вид: Свежая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РСТ РСФСР 361-77 ГОСТ 32810-2014;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РСТ РСФСР 361-77</v>
          </cell>
          <cell r="H51" t="str">
            <v>01.13.49.120-00000004, 01.13.49.120-00000006</v>
          </cell>
        </row>
        <row r="52">
          <cell r="C52" t="str">
            <v>Редис тип 1</v>
          </cell>
          <cell r="D52" t="str">
            <v>01.13.49.130</v>
          </cell>
          <cell r="E52" t="str">
            <v>001</v>
          </cell>
          <cell r="F52" t="str">
            <v>КГ</v>
          </cell>
          <cell r="G52" t="str">
            <v>Вид редиса: Весовой
Товарный сорт: Первый
Вид: Свежий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производителя;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34216-2017</v>
          </cell>
          <cell r="H52" t="str">
            <v>01.13.49.130-00000002</v>
          </cell>
        </row>
        <row r="53">
          <cell r="C53" t="str">
            <v>Сельдерей тип 3</v>
          </cell>
          <cell r="D53" t="str">
            <v>01.13.49.190</v>
          </cell>
          <cell r="E53" t="str">
            <v>001</v>
          </cell>
          <cell r="F53" t="str">
            <v>КГ</v>
          </cell>
          <cell r="G53" t="str">
            <v>Тип: Корневой
Вид: Свежий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производителя;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34320-2017</v>
          </cell>
          <cell r="H53" t="str">
            <v/>
          </cell>
        </row>
        <row r="54">
          <cell r="C54" t="str">
            <v>Картофель продовольственный тип 1</v>
          </cell>
          <cell r="D54" t="str">
            <v>01.13.51.110</v>
          </cell>
          <cell r="E54" t="str">
            <v>001</v>
          </cell>
          <cell r="F54" t="str">
            <v>КГ</v>
          </cell>
          <cell r="G54" t="str">
            <v>Вид картофеля по сроку созревания: Картофель продовольственный ранний
Картофель мытый: Нет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7176-2017</v>
          </cell>
          <cell r="H54" t="str">
            <v>01.13.51.000-00000002</v>
          </cell>
        </row>
        <row r="55">
          <cell r="C55" t="str">
            <v>Картофель продовольственный тип 2</v>
          </cell>
          <cell r="D55" t="str">
            <v>01.13.51.120</v>
          </cell>
          <cell r="E55" t="str">
            <v>001</v>
          </cell>
          <cell r="F55" t="str">
            <v>КГ</v>
          </cell>
          <cell r="G55" t="str">
            <v>Вид картофеля по сроку созревания: Картофель продовольственный поздний
Картофель мытый: Нет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7176-2017</v>
          </cell>
          <cell r="H55" t="str">
            <v>01.13.51.000-00000001</v>
          </cell>
        </row>
        <row r="56">
          <cell r="C56" t="str">
            <v>Картофель продовольственный тип 3</v>
          </cell>
          <cell r="D56" t="str">
            <v>01.13.90.000</v>
          </cell>
          <cell r="E56" t="str">
            <v>001</v>
          </cell>
          <cell r="F56" t="str">
            <v>КГ</v>
          </cell>
          <cell r="G56" t="str">
            <v>Тип: Очищенный
Вид: Свежий
Вакуумная упаковка производителя: Наличие
Вес: не более 5 КГ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</v>
          </cell>
          <cell r="H56" t="str">
            <v/>
          </cell>
        </row>
        <row r="57">
          <cell r="C57" t="str">
            <v>Виноград столовый свежий тип 1</v>
          </cell>
          <cell r="D57" t="str">
            <v>01.21.11.000</v>
          </cell>
          <cell r="E57" t="str">
            <v>001</v>
          </cell>
          <cell r="F57" t="str">
            <v>КГ</v>
          </cell>
          <cell r="G57" t="str">
            <v>Товарный сорт: Первый
Наличие косточек: Да; Неважно
Цвет винограда: Зеленый; Черный; Красный
Группа: Первая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32786-2014</v>
          </cell>
          <cell r="H57" t="str">
            <v>01.21.11.000-00000002</v>
          </cell>
        </row>
        <row r="58">
          <cell r="C58" t="str">
            <v>Бананы тип 1</v>
          </cell>
          <cell r="D58" t="str">
            <v>01.22.12.000</v>
          </cell>
          <cell r="E58" t="str">
            <v>001</v>
          </cell>
          <cell r="F58" t="str">
            <v>КГ</v>
          </cell>
          <cell r="G58" t="str">
            <v>Товарный класс, не ниже: Первый
Вид: Свежие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51603-2000</v>
          </cell>
          <cell r="H58" t="str">
            <v>01.22.12.000-00000002</v>
          </cell>
        </row>
        <row r="59">
          <cell r="C59" t="str">
            <v>Лимоны тип 1</v>
          </cell>
          <cell r="D59" t="str">
            <v>01.23.12.000</v>
          </cell>
          <cell r="E59" t="str">
            <v>001</v>
          </cell>
          <cell r="F59" t="str">
            <v>КГ</v>
          </cell>
          <cell r="G59" t="str">
            <v>Товарный сорт, не ниже: Первый
Вид: Свежие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34307-2017</v>
          </cell>
          <cell r="H59" t="str">
            <v>01.23.12.000-00000002</v>
          </cell>
        </row>
        <row r="60">
          <cell r="C60" t="str">
            <v>Лимоны тип 2</v>
          </cell>
          <cell r="D60" t="str">
            <v>01.23.12.000</v>
          </cell>
          <cell r="E60" t="str">
            <v>002</v>
          </cell>
          <cell r="F60" t="str">
            <v>КГ</v>
          </cell>
          <cell r="G60" t="str">
            <v>Товарный сорт, не ниже: Высший
Вид: Свежие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34307-2017</v>
          </cell>
          <cell r="H60" t="str">
            <v>01.23.12.000-00000003</v>
          </cell>
        </row>
        <row r="61">
          <cell r="C61" t="str">
            <v>Апельсины тип 1</v>
          </cell>
          <cell r="D61" t="str">
            <v>01.23.13.000</v>
          </cell>
          <cell r="E61" t="str">
            <v>001</v>
          </cell>
          <cell r="F61" t="str">
            <v>КГ</v>
          </cell>
          <cell r="G61" t="str">
            <v>Товарный сорт, не ниже: Первый
Вид: Свежие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34307-2017</v>
          </cell>
          <cell r="H61" t="str">
            <v>01.23.13.000-00000002</v>
          </cell>
        </row>
        <row r="62">
          <cell r="C62" t="str">
            <v>Апельсины тип 2</v>
          </cell>
          <cell r="D62" t="str">
            <v>01.23.13.000</v>
          </cell>
          <cell r="E62" t="str">
            <v>002</v>
          </cell>
          <cell r="F62" t="str">
            <v>КГ</v>
          </cell>
          <cell r="G62" t="str">
            <v>Товарный сорт, не ниже: Высший
Вид: Свежие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34307-2017</v>
          </cell>
          <cell r="H62" t="str">
            <v>01.23.13.000-00000003</v>
          </cell>
        </row>
        <row r="63">
          <cell r="C63" t="str">
            <v>Мандарины тип 1</v>
          </cell>
          <cell r="D63" t="str">
            <v>01.23.14.000</v>
          </cell>
          <cell r="E63" t="str">
            <v>001</v>
          </cell>
          <cell r="F63" t="str">
            <v>КГ</v>
          </cell>
          <cell r="G63" t="str">
            <v>Товарный сорт, не ниже: Первый
Наличие косточек: Да; Неважно
Вид: Свежие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34307-2017</v>
          </cell>
          <cell r="H63" t="str">
            <v>01.23.14.000-00000002</v>
          </cell>
        </row>
        <row r="64">
          <cell r="C64" t="str">
            <v>Мандарины тип 2</v>
          </cell>
          <cell r="D64" t="str">
            <v>01.23.14.000</v>
          </cell>
          <cell r="E64" t="str">
            <v>002</v>
          </cell>
          <cell r="F64" t="str">
            <v>КГ</v>
          </cell>
          <cell r="G64" t="str">
            <v>Товарный сорт, не ниже: Высший
Наличие косточек: Да; Неважно
Вид: Свежие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34307-2017</v>
          </cell>
          <cell r="H64" t="str">
            <v>01.23.14.000-00000003</v>
          </cell>
        </row>
        <row r="65">
          <cell r="C65" t="str">
            <v>Яблоки тип 3</v>
          </cell>
          <cell r="D65" t="str">
            <v>01.24.10.000</v>
          </cell>
          <cell r="E65" t="str">
            <v>003</v>
          </cell>
          <cell r="F65" t="str">
            <v>КГ</v>
          </cell>
          <cell r="G65" t="str">
            <v>Товарный сорт, не ниже: Высший
Яблоко зеленое: Да; Нет
Вид: Свежие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34314-2017</v>
          </cell>
          <cell r="H65" t="str">
            <v>01.24.10.000-00000003</v>
          </cell>
        </row>
        <row r="66">
          <cell r="C66" t="str">
            <v>Яблоки тип 4</v>
          </cell>
          <cell r="D66" t="str">
            <v>01.24.10.000</v>
          </cell>
          <cell r="E66" t="str">
            <v>004</v>
          </cell>
          <cell r="F66" t="str">
            <v>КГ</v>
          </cell>
          <cell r="G66" t="str">
            <v>Товарный сорт, не ниже: Первый
Яблоко зеленое: Да; Нет
Вид: Свежие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34314-2017</v>
          </cell>
          <cell r="H66" t="str">
            <v>01.24.10.000-00000002</v>
          </cell>
        </row>
        <row r="67">
          <cell r="C67" t="str">
            <v>Груши тип 1</v>
          </cell>
          <cell r="D67" t="str">
            <v>01.24.21.000</v>
          </cell>
          <cell r="E67" t="str">
            <v>001</v>
          </cell>
          <cell r="F67" t="str">
            <v>КГ</v>
          </cell>
          <cell r="G67" t="str">
            <v>Вид груш по сроку созревания: Позднего срока созревания
Товарный сорт, не ниже: Первый
Группа: Первая
Вид: Свежие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33499-2015</v>
          </cell>
          <cell r="H67" t="str">
            <v>01.24.21.000-00000002</v>
          </cell>
        </row>
        <row r="68">
          <cell r="C68" t="str">
            <v>Груши тип 2</v>
          </cell>
          <cell r="D68" t="str">
            <v>01.24.21.000</v>
          </cell>
          <cell r="E68" t="str">
            <v>002</v>
          </cell>
          <cell r="F68" t="str">
            <v>КГ</v>
          </cell>
          <cell r="G68" t="str">
            <v>Вид груш по сроку созревания: Раннего срока созревания
Товарный сорт, не ниже: Первый
Группа: Первая
Вид: Свежие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33499-2015</v>
          </cell>
          <cell r="H68" t="str">
            <v>01.24.21.000-00000002</v>
          </cell>
        </row>
        <row r="69">
          <cell r="C69" t="str">
            <v>Абрикосы тип 1</v>
          </cell>
          <cell r="D69" t="str">
            <v>01.24.23.000</v>
          </cell>
          <cell r="E69" t="str">
            <v>001</v>
          </cell>
          <cell r="F69" t="str">
            <v>КГ</v>
          </cell>
          <cell r="G69" t="str">
            <v>Товарный сорт: Первый
Вид: Свежие
Группа: Первая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32787-2014</v>
          </cell>
          <cell r="H69" t="str">
            <v>01.24.23.000-00000002</v>
          </cell>
        </row>
        <row r="70">
          <cell r="C70" t="str">
            <v>Вишня тип 1</v>
          </cell>
          <cell r="D70" t="str">
            <v>01.24.24.000</v>
          </cell>
          <cell r="E70" t="str">
            <v>001</v>
          </cell>
          <cell r="F70" t="str">
            <v>КГ</v>
          </cell>
          <cell r="G70" t="str">
            <v>Вид: Свежая
Сорт: Первый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33801-2016</v>
          </cell>
          <cell r="H70" t="str">
            <v/>
          </cell>
        </row>
        <row r="71">
          <cell r="C71" t="str">
            <v>Персики тип 1</v>
          </cell>
          <cell r="D71" t="str">
            <v>01.24.25.000</v>
          </cell>
          <cell r="E71" t="str">
            <v>001</v>
          </cell>
          <cell r="F71" t="str">
            <v>КГ</v>
          </cell>
          <cell r="G71" t="str">
            <v>Товарный сорт: Высший
Вид: Свежие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34340-2017</v>
          </cell>
          <cell r="H71" t="str">
            <v>01.24.25.000-00000001</v>
          </cell>
        </row>
        <row r="72">
          <cell r="C72" t="str">
            <v>Персики тип 2</v>
          </cell>
          <cell r="D72" t="str">
            <v>01.24.25.000</v>
          </cell>
          <cell r="E72" t="str">
            <v>002</v>
          </cell>
          <cell r="F72" t="str">
            <v>КГ</v>
          </cell>
          <cell r="G72" t="str">
            <v>Товарный сорт: Первый
Вид: Свежие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34340-2017</v>
          </cell>
          <cell r="H72" t="str">
            <v>01.24.25.000-00000003</v>
          </cell>
        </row>
        <row r="73">
          <cell r="C73" t="str">
            <v>Сливы тип 1</v>
          </cell>
          <cell r="D73" t="str">
            <v>01.24.27.000</v>
          </cell>
          <cell r="E73" t="str">
            <v>001</v>
          </cell>
          <cell r="F73" t="str">
            <v>КГ</v>
          </cell>
          <cell r="G73" t="str">
            <v>Товарный сорт: Высший
Вид сливы: Слива домашняя; Слива китайская
Вид: Свежие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32286-2013</v>
          </cell>
          <cell r="H73" t="str">
            <v>01.24.27.000-00000003, 01.24.27.000-00000006</v>
          </cell>
        </row>
        <row r="74">
          <cell r="C74" t="str">
            <v>Сливы тип 2</v>
          </cell>
          <cell r="D74" t="str">
            <v>01.24.27.000</v>
          </cell>
          <cell r="E74" t="str">
            <v>002</v>
          </cell>
          <cell r="F74" t="str">
            <v>КГ</v>
          </cell>
          <cell r="G74" t="str">
            <v>Товарный сорт: Первый
Вид сливы: Слива домашняя; Слива китайская
Вид: Свежие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32286-2013</v>
          </cell>
          <cell r="H74" t="str">
            <v>01.24.27.000-00000002, 01.24.27.000-00000005</v>
          </cell>
        </row>
        <row r="75">
          <cell r="C75" t="str">
            <v>Черешня тип 2</v>
          </cell>
          <cell r="D75" t="str">
            <v>01.24.29.110</v>
          </cell>
          <cell r="E75" t="str">
            <v>001</v>
          </cell>
          <cell r="F75" t="str">
            <v>КГ</v>
          </cell>
          <cell r="G75" t="str">
            <v>Вид: Свежая
Сорт: Первый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33801-2016</v>
          </cell>
          <cell r="H75" t="str">
            <v/>
          </cell>
        </row>
        <row r="76">
          <cell r="C76" t="str">
            <v>Киви тип 1</v>
          </cell>
          <cell r="D76" t="str">
            <v>01.25.11.000</v>
          </cell>
          <cell r="E76" t="str">
            <v>001</v>
          </cell>
          <cell r="F76" t="str">
            <v>КГ</v>
          </cell>
          <cell r="G76" t="str">
            <v>Сорт, не ниже: Высший
Вид: Свежие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31823-2012</v>
          </cell>
          <cell r="H76" t="str">
            <v>01.25.11.000-00000003</v>
          </cell>
        </row>
        <row r="77">
          <cell r="C77" t="str">
            <v>Клюква тип 1</v>
          </cell>
          <cell r="D77" t="str">
            <v>01.25.19.150</v>
          </cell>
          <cell r="E77" t="str">
            <v>001</v>
          </cell>
          <cell r="F77" t="str">
            <v>КГ</v>
          </cell>
          <cell r="G77" t="str">
            <v>Вид: Свежая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33309-2015</v>
          </cell>
          <cell r="H77" t="str">
            <v/>
          </cell>
        </row>
        <row r="78">
          <cell r="C78" t="str">
            <v>Брусника тип 2</v>
          </cell>
          <cell r="D78" t="str">
            <v>01.25.19.160</v>
          </cell>
          <cell r="E78" t="str">
            <v>001</v>
          </cell>
          <cell r="F78" t="str">
            <v>КГ</v>
          </cell>
          <cell r="G78" t="str">
            <v>Вид: Свежая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20450-2019</v>
          </cell>
          <cell r="H78" t="str">
            <v/>
          </cell>
        </row>
        <row r="79">
          <cell r="C79" t="str">
            <v>Орехи тип 2</v>
          </cell>
          <cell r="D79" t="str">
            <v>01.25.31.000</v>
          </cell>
          <cell r="E79" t="str">
            <v>001</v>
          </cell>
          <cell r="F79" t="str">
            <v>КГ</v>
          </cell>
          <cell r="G79" t="str">
            <v>Тип: Миндаль сладкий
Вид: Ядро
Вес: не более 0,1 КГ
Сорт: Высший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16830-2014</v>
          </cell>
          <cell r="H79" t="str">
            <v/>
          </cell>
        </row>
        <row r="80">
          <cell r="C80" t="str">
            <v>Орехи тип 4</v>
          </cell>
          <cell r="D80" t="str">
            <v>01.25.33.000</v>
          </cell>
          <cell r="E80" t="str">
            <v>001</v>
          </cell>
          <cell r="F80" t="str">
            <v>КГ</v>
          </cell>
          <cell r="G80" t="str">
            <v>Тип: Фундук
Вид: Ядро
Вес: не более 0,1 КГ
Сорт: Высший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32288-2013</v>
          </cell>
          <cell r="H80" t="str">
            <v/>
          </cell>
        </row>
        <row r="81">
          <cell r="C81" t="str">
            <v>Орех грецкий тип 1</v>
          </cell>
          <cell r="D81" t="str">
            <v>01.25.35.000</v>
          </cell>
          <cell r="E81" t="str">
            <v>001</v>
          </cell>
          <cell r="F81" t="str">
            <v>КГ</v>
          </cell>
          <cell r="G81" t="str">
            <v>Очищенный: Да
Сорт, не ниже: Высший
Вес: не более 0,1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16833-2014</v>
          </cell>
          <cell r="H81" t="str">
            <v>01.25.35.000-00000003</v>
          </cell>
        </row>
        <row r="82">
          <cell r="C82" t="str">
            <v>Орехи тип 1</v>
          </cell>
          <cell r="D82" t="str">
            <v>01.25.39.000</v>
          </cell>
          <cell r="E82" t="str">
            <v>001</v>
          </cell>
          <cell r="F82" t="str">
            <v>КГ</v>
          </cell>
          <cell r="G82" t="str">
            <v>Тип: Кешью
Вес: не более 0,1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31855-2012</v>
          </cell>
          <cell r="H82" t="str">
            <v/>
          </cell>
        </row>
        <row r="83">
          <cell r="C83" t="str">
            <v>Плоды шиповника тип 1</v>
          </cell>
          <cell r="D83" t="str">
            <v>01.27.19.190</v>
          </cell>
          <cell r="E83" t="str">
            <v>001</v>
          </cell>
          <cell r="F83" t="str">
            <v>КГ</v>
          </cell>
          <cell r="G83" t="str">
            <v>Тип: Сушеные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производителя;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1994-93</v>
          </cell>
          <cell r="H83" t="str">
            <v/>
          </cell>
        </row>
        <row r="84">
          <cell r="C84" t="str">
            <v>Плоды шиповника тип 2</v>
          </cell>
          <cell r="D84" t="str">
            <v>01.27.19.190</v>
          </cell>
          <cell r="E84" t="str">
            <v>002</v>
          </cell>
          <cell r="F84" t="str">
            <v>КГ</v>
          </cell>
          <cell r="G84" t="str">
            <v>Тип: Сушеные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производителя;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1994-93</v>
          </cell>
          <cell r="H84" t="str">
            <v/>
          </cell>
        </row>
        <row r="85">
          <cell r="C85" t="str">
            <v>Яйца куриные в скорлупе свежие тип 1</v>
          </cell>
          <cell r="D85" t="str">
            <v>01.47.21.000</v>
          </cell>
          <cell r="E85" t="str">
            <v>001</v>
          </cell>
          <cell r="F85" t="str">
            <v>ШТ</v>
          </cell>
          <cell r="G85" t="str">
            <v>Тип: Пищевое
Класс яйца: Столовое
Категория яйца: Первая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31654-2012</v>
          </cell>
          <cell r="H85" t="str">
            <v>01.47.21.000-00000014</v>
          </cell>
        </row>
        <row r="86">
          <cell r="C86" t="str">
            <v>Яйца куриные в скорлупе свежие тип 2</v>
          </cell>
          <cell r="D86" t="str">
            <v>01.47.21.000</v>
          </cell>
          <cell r="E86" t="str">
            <v>002</v>
          </cell>
          <cell r="F86" t="str">
            <v>ШТ</v>
          </cell>
          <cell r="G86" t="str">
            <v>Тип: Пищевое
Класс яйца: Диетическое
Категория яйца: Первая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отдельных видов специализированной пищевой продукции, в том числе диетического лечебного и диетического профилактического питания" от 15.06.2012 № 027/2012, ГОСТ 31654-2012</v>
          </cell>
          <cell r="H86" t="str">
            <v>01.47.21.000-00000019</v>
          </cell>
        </row>
        <row r="87">
          <cell r="C87" t="str">
            <v>Мед натуральный пчелиный тип 1</v>
          </cell>
          <cell r="D87" t="str">
            <v>01.49.21.110</v>
          </cell>
          <cell r="E87" t="str">
            <v>001</v>
          </cell>
          <cell r="F87" t="str">
            <v>КГ</v>
          </cell>
          <cell r="G87" t="str">
            <v>Вид меда: Цветочный; Падевый; Смешанный
Вес: не более 1 КГ
Особые условия (требования к составу пищевых продуктов): Мед натуральный промышленного производства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19792-2017</v>
          </cell>
          <cell r="H87" t="str">
            <v>01.49.21.110-00000001, 01.49.21.110-00000002, 01.49.21.110-00000003</v>
          </cell>
        </row>
        <row r="88">
          <cell r="C88" t="str">
            <v>Капуста морская тип 1</v>
          </cell>
          <cell r="D88" t="str">
            <v>03.11.63.120</v>
          </cell>
          <cell r="E88" t="str">
            <v>001</v>
          </cell>
          <cell r="F88" t="str">
            <v>КГ</v>
          </cell>
          <cell r="G88" t="str">
            <v>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"Пищевая продукция в части ее маркировки" от 09.12.2011 № 022/2011, Единые санитарно-эпидемиологические и гигиенические требования к товарам, подлежащим санитарно-эпидемиологическому надзору (контролю) - (Утверждены Решением Комиссии таможенного союза от 28.05.2010 № 299), Технический регламент Евразийского экономического союза "О безопасности рыбы и рыбной продукции" ТР ЕАЭС № 040/2016, ТУ производителя</v>
          </cell>
          <cell r="H88" t="str">
            <v/>
          </cell>
        </row>
        <row r="89">
          <cell r="C89" t="str">
            <v>Говядина замороженная тип 1</v>
          </cell>
          <cell r="D89" t="str">
            <v>10.11.31.110</v>
          </cell>
          <cell r="E89" t="str">
            <v>003</v>
          </cell>
          <cell r="F89" t="str">
            <v>КГ</v>
          </cell>
          <cell r="G89" t="str">
            <v>Вид мяса по способу обработки: На кости
Вид мяса по способу разделки: Полутуша
Категория: Первая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мяса и мясной продукции" от 09.10.2013 № 034/2013, ГОСТ 34120-2017</v>
          </cell>
          <cell r="H89" t="str">
            <v>10.11.31.110-00000006</v>
          </cell>
        </row>
        <row r="90">
          <cell r="C90" t="str">
            <v>Говядина замороженная тип 2</v>
          </cell>
          <cell r="D90" t="str">
            <v>10.11.31.110</v>
          </cell>
          <cell r="E90" t="str">
            <v>004</v>
          </cell>
          <cell r="F90" t="str">
            <v>КГ</v>
          </cell>
          <cell r="G90" t="str">
            <v>Вид мяса по способу обработки: На кости
Вид мяса по способу разделки: Четвертина
Категория: Первая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мяса и мясной продукции" от 09.10.2013 № 034/2013, ГОСТ 34120-2017</v>
          </cell>
          <cell r="H90" t="str">
            <v>10.11.31.110-00000005</v>
          </cell>
        </row>
        <row r="91">
          <cell r="C91" t="str">
            <v>Говядина замороженная тип 3</v>
          </cell>
          <cell r="D91" t="str">
            <v>10.11.31.110</v>
          </cell>
          <cell r="E91" t="str">
            <v>001</v>
          </cell>
          <cell r="F91" t="str">
            <v>КГ</v>
          </cell>
          <cell r="G91" t="str">
            <v>Вид мяса по способу обработки: Бескостное
Вид мяса по способу разделки: Отруб
Вид отруба: Задняя часть
Особые условия (требования к составу пищевых продуктов): Срок годности не более 6 месяцев. Массовая доля жировой ткани не более 20%.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мяса и мясной продукции" от 09.10.2013 № 034/2013, ГОСТ 31797-2012</v>
          </cell>
          <cell r="H91" t="str">
            <v>10.11.31.110-00000003</v>
          </cell>
        </row>
        <row r="92">
          <cell r="C92" t="str">
            <v>Говядина замороженная тип 4</v>
          </cell>
          <cell r="D92" t="str">
            <v>10.11.31.110</v>
          </cell>
          <cell r="E92" t="str">
            <v>002</v>
          </cell>
          <cell r="F92" t="str">
            <v>КГ</v>
          </cell>
          <cell r="G92" t="str">
            <v>Вид мяса по способу обработки: Бескостное
Вид мяса по способу разделки: Отруб
Вид отруба: Лопатка
Особые условия (требования к составу пищевых продуктов): Срок годности не более 6 месяцев. Массовая доля жировой ткани не более 20%.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мяса и мясной продукции" от 09.10.2013 № 034/2013, ГОСТ 31797-2012</v>
          </cell>
          <cell r="H92" t="str">
            <v>10.11.31.110-00000003</v>
          </cell>
        </row>
        <row r="93">
          <cell r="C93" t="str">
            <v>Говядина замороженная тип 5</v>
          </cell>
          <cell r="D93" t="str">
            <v>10.11.31.110</v>
          </cell>
          <cell r="E93" t="str">
            <v>005</v>
          </cell>
          <cell r="F93" t="str">
            <v>КГ</v>
          </cell>
          <cell r="G93" t="str">
            <v>Вид мяса по способу обработки: Бескостное
Вид мяса по способу разделки: Отруб
Вид отруба: Шея
Особые условия (требования к составу пищевых продуктов): Срок годности не более 6 месяцев. Массовая доля жировой ткани не более 20%.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мяса и мясной продукции" от 09.10.2013 № 034/2013, ГОСТ 31797-2012</v>
          </cell>
          <cell r="H93" t="str">
            <v>10.11.31.110-00000003</v>
          </cell>
        </row>
        <row r="94">
          <cell r="C94" t="str">
            <v>Телятина замороженная тип 1</v>
          </cell>
          <cell r="D94" t="str">
            <v>10.11.31.120</v>
          </cell>
          <cell r="E94" t="str">
            <v>001</v>
          </cell>
          <cell r="F94" t="str">
            <v>КГ</v>
          </cell>
          <cell r="G94" t="str">
            <v>Вид мяса по способу обработки: Бескостное
Вид мяса по способу разделки: Отруб
Особые условия (требования к составу пищевых продуктов): Срок годности не более 6 месяцев. Массовая доля жировой ткани не более 20%.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мяса и мясной продукции" от 09.10.2013 № 034/2013, ГОСТ 34197-2017</v>
          </cell>
          <cell r="H94" t="str">
            <v>10.11.31.120-00000003</v>
          </cell>
        </row>
        <row r="95">
          <cell r="C95" t="str">
            <v>Субпродукты пищевые крупного рогатого скота замороженные тип 1</v>
          </cell>
          <cell r="D95" t="str">
            <v>10.11.31.140</v>
          </cell>
          <cell r="E95" t="str">
            <v>001</v>
          </cell>
          <cell r="F95" t="str">
            <v>КГ</v>
          </cell>
          <cell r="G95" t="str">
            <v>Вид субпродукта: Печень
Субпродукт в блоках: Нет; Да
Вид мяса: Говядина
Особые условия (требования к составу пищевых продуктов): Срок годности не более 6 месяцев от даты выработки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мяса и мясной продукции" от 09.10.2013 № 034/2013, ГОСТ 32244-2013;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мяса и мясной продукции" от 09.10.2013 № 034/2013, ГОСТ Р 54366-2011</v>
          </cell>
          <cell r="H95" t="str">
            <v>10.11.31.140-00000001</v>
          </cell>
        </row>
        <row r="96">
          <cell r="C96" t="str">
            <v>Субпродукты пищевые крупного рогатого скота замороженные тип 2</v>
          </cell>
          <cell r="D96" t="str">
            <v>10.11.31.140</v>
          </cell>
          <cell r="E96" t="str">
            <v>002</v>
          </cell>
          <cell r="F96" t="str">
            <v>КГ</v>
          </cell>
          <cell r="G96" t="str">
            <v>Вид субпродукта: Сердце
Субпродукт в блоках: Нет; Да
Вид мяса: Говядина
Особые условия (требования к составу пищевых продуктов): Срок годности не более 6 месяцев от даты выработки. Массовая доля жировой и соединительной ткани не более 20%.
Фасовка: Весовая
Соответствие нормативно-технической документации: 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мяса и мясной продукции" от 09.10.2013 № 034/2013, ГОСТ Р 54366-2011</v>
          </cell>
          <cell r="H96" t="str">
            <v>10.11.31.140-00000001</v>
          </cell>
        </row>
        <row r="97">
          <cell r="C97" t="str">
            <v>Субпродукты пищевые крупного рогатого скота замороженные тип 3</v>
          </cell>
          <cell r="D97" t="str">
            <v>10.11.31.140</v>
          </cell>
          <cell r="E97" t="str">
            <v>003</v>
          </cell>
          <cell r="F97" t="str">
            <v>КГ</v>
          </cell>
          <cell r="G97" t="str">
            <v>Вид субпродукта: Языки
Субпродукт в блоках: Нет; Да
Вид мяса: Говядина
Особые условия (требования к составу пищевых продуктов): Срок годности не более 6 месяцев от даты выработки.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мяса и мясной продукции" от 09.10.2013 № 034/2013, ГОСТ Р 54366-2011</v>
          </cell>
          <cell r="H97" t="str">
            <v>10.11.31.140-00000001</v>
          </cell>
        </row>
        <row r="98">
          <cell r="C98" t="str">
            <v>Свинина замороженная тип 1</v>
          </cell>
          <cell r="D98" t="str">
            <v>10.11.32.110</v>
          </cell>
          <cell r="E98" t="str">
            <v>001</v>
          </cell>
          <cell r="F98" t="str">
            <v>КГ</v>
          </cell>
          <cell r="G98" t="str">
            <v>Вид мяса по способу обработки: На кости
Вид мяса по способу разделки: Полутуша
Категория: Первая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мяса и мясной продукции" от 09.10.2013 № 034/2013, ГОСТ 31476-2012</v>
          </cell>
          <cell r="H98" t="str">
            <v>10.11.32.110-00000006</v>
          </cell>
        </row>
        <row r="99">
          <cell r="C99" t="str">
            <v>Свинина замороженная тип 2</v>
          </cell>
          <cell r="D99" t="str">
            <v>10.11.32.110</v>
          </cell>
          <cell r="E99" t="str">
            <v>004</v>
          </cell>
          <cell r="F99" t="str">
            <v>КГ</v>
          </cell>
          <cell r="G99" t="str">
            <v>Вид мяса по способу обработки: На кости
Вид мяса по способу разделки: Туша
Категория: Первая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мяса и мясной продукции" от 09.10.2013 № 034/2013, ГОСТ 31476-2012</v>
          </cell>
          <cell r="H99" t="str">
            <v>10.11.32.110-00000007</v>
          </cell>
        </row>
        <row r="100">
          <cell r="C100" t="str">
            <v>Свинина замороженная тип 3</v>
          </cell>
          <cell r="D100" t="str">
            <v>10.11.32.110</v>
          </cell>
          <cell r="E100" t="str">
            <v>002</v>
          </cell>
          <cell r="F100" t="str">
            <v>КГ</v>
          </cell>
          <cell r="G100" t="str">
            <v>Вид мяса по способу обработки: Бескостное
Вид мяса по способу разделки: Отруб
Вид отруба: Лопатка
Особые условия (требования к составу пищевых продуктов): Срок годности не более 6 месяцев. Массовая доля жировой ткани не более 20%.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мяса и мясной продукции" от 09.10.2013 № 034/2013, ГОСТ 31778-2012</v>
          </cell>
          <cell r="H100" t="str">
            <v>10.11.32.110-00000003</v>
          </cell>
        </row>
        <row r="101">
          <cell r="C101" t="str">
            <v>Свинина замороженная тип 4</v>
          </cell>
          <cell r="D101" t="str">
            <v>10.11.32.110</v>
          </cell>
          <cell r="E101" t="str">
            <v>003</v>
          </cell>
          <cell r="F101" t="str">
            <v>КГ</v>
          </cell>
          <cell r="G101" t="str">
            <v>Вид мяса по способу обработки: Бескостное
Вид мяса по способу разделки: Отруб
Вид отруба: Окорок
Особые условия (требования к составу пищевых продуктов): Срок годности не более 6 месяцев. Массовая доля жировой ткани не более 20%.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мяса и мясной продукции" от 09.10.2013 № 034/2013, ГОСТ 31778-2012</v>
          </cell>
          <cell r="H101" t="str">
            <v>10.11.32.110-00000003</v>
          </cell>
        </row>
        <row r="102">
          <cell r="C102" t="str">
            <v>Субпродукты пищевые свиные замороженные тип 1</v>
          </cell>
          <cell r="D102" t="str">
            <v>10.11.32.140</v>
          </cell>
          <cell r="E102" t="str">
            <v>001</v>
          </cell>
          <cell r="F102" t="str">
            <v>КГ</v>
          </cell>
          <cell r="G102" t="str">
            <v>Вид субпродукта: Сердце
Субпродукт в блоках: Нет; Да
Особые условия (требования к составу пищевых продуктов): Срок годности не более 6 месяцев от даты выработки. Массовая доля жировой и соединительной ткани не более 20%.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мяса и мясной продукции" от 09.10.2013 № 034/2013, ГОСТ Р 54366-2011</v>
          </cell>
          <cell r="H102" t="str">
            <v>10.11.32.140-00000001</v>
          </cell>
        </row>
        <row r="103">
          <cell r="C103" t="str">
            <v>Субпродукты пищевые свиные замороженные тип 2</v>
          </cell>
          <cell r="D103" t="str">
            <v>10.11.32.140</v>
          </cell>
          <cell r="E103" t="str">
            <v>002</v>
          </cell>
          <cell r="F103" t="str">
            <v>КГ</v>
          </cell>
          <cell r="G103" t="str">
            <v>Вид субпродукта: Языки
Субпродукт в блоках: Нет; Да
Особые условия (требования к составу пищевых продуктов): Срок годности не более 6 месяцев от даты выработки.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мяса и мясной продукции" от 09.10.2013 № 034/2013, ГОСТ Р 54366-2011</v>
          </cell>
          <cell r="H103" t="str">
            <v>10.11.32.140-00000001</v>
          </cell>
        </row>
        <row r="104">
          <cell r="C104" t="str">
            <v>Мясо кролика тип 1</v>
          </cell>
          <cell r="D104" t="str">
            <v>10.11.39.110</v>
          </cell>
          <cell r="E104" t="str">
            <v>001</v>
          </cell>
          <cell r="F104" t="str">
            <v>КГ</v>
          </cell>
          <cell r="G104" t="str">
            <v>Термическое состояние: Замороженное
Вид отруба: Тушки кроликов, кроликов-бройлеров и их части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мяса и мясной продукции" от 09.10.2013 № 034/2013, ГОСТ 27747-2016</v>
          </cell>
          <cell r="H104" t="str">
            <v/>
          </cell>
        </row>
        <row r="105">
          <cell r="C105" t="str">
            <v>Мясо сельскохозяйственной птицы охлажденное тип 1</v>
          </cell>
          <cell r="D105" t="str">
            <v>10.12.10.110</v>
          </cell>
          <cell r="E105" t="str">
            <v>001</v>
          </cell>
          <cell r="F105" t="str">
            <v>КГ</v>
          </cell>
          <cell r="G105" t="str">
            <v>Наименование мяса птицы: Куры
Сорт: Второй; Первый
Вид мяса по способу разделки: Грудка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31962-2013</v>
          </cell>
          <cell r="H105" t="str">
            <v>10.12.10.000-00000006</v>
          </cell>
        </row>
        <row r="106">
          <cell r="C106" t="str">
            <v>Мясо сельскохозяйственной птицы охлажденное тип 2</v>
          </cell>
          <cell r="D106" t="str">
            <v>10.12.10.110</v>
          </cell>
          <cell r="E106" t="str">
            <v>002</v>
          </cell>
          <cell r="F106" t="str">
            <v>КГ</v>
          </cell>
          <cell r="G106" t="str">
            <v>Наименование мяса птицы: Цыплята-бройлеры
Сорт: Первый
Вид мяса по способу разделки: Тушка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31962-2013</v>
          </cell>
          <cell r="H106" t="str">
            <v>10.12.10.000-00000005</v>
          </cell>
        </row>
        <row r="107">
          <cell r="C107" t="str">
            <v>Мясо сельскохозяйственной птицы охлажденное тип 3</v>
          </cell>
          <cell r="D107" t="str">
            <v>10.12.10.110</v>
          </cell>
          <cell r="E107" t="str">
            <v>003</v>
          </cell>
          <cell r="F107" t="str">
            <v>КГ</v>
          </cell>
          <cell r="G107" t="str">
            <v>Наименование мяса птицы: Куры
Сорт: Второй; Первый
Вид мяса по способу разделки: Окорочок; Бедро
Тип: Отечественный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31962-2013</v>
          </cell>
          <cell r="H107" t="str">
            <v>10.12.10.000-00000006</v>
          </cell>
        </row>
        <row r="108">
          <cell r="C108" t="str">
            <v>Мясо сельскохозяйственной птицы охлажденное тип 4</v>
          </cell>
          <cell r="D108" t="str">
            <v>10.12.10.120</v>
          </cell>
          <cell r="E108" t="str">
            <v>001</v>
          </cell>
          <cell r="F108" t="str">
            <v>КГ</v>
          </cell>
          <cell r="G108" t="str">
            <v>Наименование мяса птицы: Индейки
Сорт: Второй; Первый
Вид мяса по способу разделки: Филе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</v>
          </cell>
          <cell r="H108" t="str">
            <v>10.12.10.000-00000007</v>
          </cell>
        </row>
        <row r="109">
          <cell r="C109" t="str">
            <v>Мясо сельскохозяйственной птицы замороженное, в том числе для детского питания тип 1</v>
          </cell>
          <cell r="D109" t="str">
            <v>10.12.20.110</v>
          </cell>
          <cell r="E109" t="str">
            <v>004</v>
          </cell>
          <cell r="F109" t="str">
            <v>КГ</v>
          </cell>
          <cell r="G109" t="str">
            <v>Наименование мяса птицы: Куры
Сорт: Первый
Вид мяса по способу разделки: Грудка
Для детского питания: Нет; Да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31962-2013</v>
          </cell>
          <cell r="H109" t="str">
            <v>10.12.20.000-00000007</v>
          </cell>
        </row>
        <row r="110">
          <cell r="C110" t="str">
            <v>Мясо сельскохозяйственной птицы замороженное, в том числе для детского питания тип 2</v>
          </cell>
          <cell r="D110" t="str">
            <v>10.12.20.110</v>
          </cell>
          <cell r="E110" t="str">
            <v>003</v>
          </cell>
          <cell r="F110" t="str">
            <v>КГ</v>
          </cell>
          <cell r="G110" t="str">
            <v>Наименование мяса птицы: Куры
Сорт: Первый
Вид мяса по способу разделки: Тушка
Для детского питания: Нет; Да
Тип: Потрошеная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31962-2013</v>
          </cell>
          <cell r="H110" t="str">
            <v>10.12.20.000-00000007</v>
          </cell>
        </row>
        <row r="111">
          <cell r="C111" t="str">
            <v>Мясо сельскохозяйственной птицы замороженное, в том числе для детского питания тип 3</v>
          </cell>
          <cell r="D111" t="str">
            <v>10.12.20.110</v>
          </cell>
          <cell r="E111" t="str">
            <v>001</v>
          </cell>
          <cell r="F111" t="str">
            <v>КГ</v>
          </cell>
          <cell r="G111" t="str">
            <v>Наименование мяса птицы: Цыплята-бройлеры
Сорт: Первый
Вид мяса по способу разделки: Тушка
Для детского питания: Нет; Да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31962-2013</v>
          </cell>
          <cell r="H111" t="str">
            <v>10.12.20.000-00000006</v>
          </cell>
        </row>
        <row r="112">
          <cell r="C112" t="str">
            <v>Мясо сельскохозяйственной птицы замороженное, в том числе для детского питания тип 4</v>
          </cell>
          <cell r="D112" t="str">
            <v>10.12.20.110</v>
          </cell>
          <cell r="E112" t="str">
            <v>005</v>
          </cell>
          <cell r="F112" t="str">
            <v>КГ</v>
          </cell>
          <cell r="G112" t="str">
            <v>Наименование мяса птицы: Куры
Сорт: Второй; Первый
Вид мяса по способу разделки: Окорочок; Бедро
Для детского питания: Нет; Да
Тип: Отечественный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31962-2013</v>
          </cell>
          <cell r="H112" t="str">
            <v>10.12.20.000-00000007</v>
          </cell>
        </row>
        <row r="113">
          <cell r="C113" t="str">
            <v>Мясо сельскохозяйственной птицы замороженное, в том числе для детского питания тип 5</v>
          </cell>
          <cell r="D113" t="str">
            <v>10.12.20.110</v>
          </cell>
          <cell r="E113" t="str">
            <v>006</v>
          </cell>
          <cell r="F113" t="str">
            <v>КГ</v>
          </cell>
          <cell r="G113" t="str">
            <v>Наименование мяса птицы: Куры
Сорт: Второй; Первый
Вид мяса по способу разделки: Окорочок; Бедро
Для детского питания: Нет; Да
Тип: Импортный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</v>
          </cell>
          <cell r="H113" t="str">
            <v>10.12.20.000-00000007</v>
          </cell>
        </row>
        <row r="114">
          <cell r="C114" t="str">
            <v>Мясо сельскохозяйственной птицы замороженное, в том числе для детского питания тип 6</v>
          </cell>
          <cell r="D114" t="str">
            <v>10.12.20.120</v>
          </cell>
          <cell r="E114" t="str">
            <v>001</v>
          </cell>
          <cell r="F114" t="str">
            <v>КГ</v>
          </cell>
          <cell r="G114" t="str">
            <v>Наименование мяса птицы: Индейки
Сорт: Второй; Первый
Вид мяса по способу разделки: Филе
Для детского питания: Нет; Да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</v>
          </cell>
          <cell r="H114" t="str">
            <v>10.12.20.000-00000008</v>
          </cell>
        </row>
        <row r="115">
          <cell r="C115" t="str">
            <v>Изделия колбасные вареные, в том числе фаршированные мясные тип 1</v>
          </cell>
          <cell r="D115" t="str">
            <v>10.13.14.111</v>
          </cell>
          <cell r="E115" t="str">
            <v>001</v>
          </cell>
          <cell r="F115" t="str">
            <v>КГ</v>
          </cell>
          <cell r="G115" t="str">
            <v>Категория: А
Вид изделия колбасного вареного: Колбаса (колбаска)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мяса и мясной продукции" от 09.10.2013 № 034/2013, ГОСТ 33673-2015;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мяса и мясной продукции" от 09.10.2013 № 034/2013, ГОСТ 23670-2019</v>
          </cell>
          <cell r="H115" t="str">
            <v>10.13.14.110-00000002</v>
          </cell>
        </row>
        <row r="116">
          <cell r="C116" t="str">
            <v>Колбаса тип 5</v>
          </cell>
          <cell r="D116" t="str">
            <v>10.13.14.111</v>
          </cell>
          <cell r="E116" t="str">
            <v>002</v>
          </cell>
          <cell r="F116" t="str">
            <v>КГ</v>
          </cell>
          <cell r="G116" t="str">
            <v>Глютен в составе: Отсутствие
Подвид: Вареная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мяса и мясной продукции" от 09.10.2013 № 034/2013, ТУ производителя</v>
          </cell>
          <cell r="H116" t="str">
            <v/>
          </cell>
        </row>
        <row r="117">
          <cell r="C117" t="str">
            <v>Изделия колбасные вареные, в том числе фаршированные мясные тип 3</v>
          </cell>
          <cell r="D117" t="str">
            <v>10.13.14.112</v>
          </cell>
          <cell r="E117" t="str">
            <v>004</v>
          </cell>
          <cell r="F117" t="str">
            <v>КГ</v>
          </cell>
          <cell r="G117" t="str">
            <v>Категория: А; Б
Вид изделия колбасного вареного: Сосиски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мяса и мясной продукции" от 09.10.2013 № 034/2013, ГОСТ 33673-2015;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мяса и мясной продукции" от 09.10.2013 № 034/2013, ГОСТ 23670-2019</v>
          </cell>
          <cell r="H117" t="str">
            <v>10.13.14.110-00000018, 10.13.14.110-00000017</v>
          </cell>
        </row>
        <row r="118">
          <cell r="C118" t="str">
            <v>Сосиски тип 7</v>
          </cell>
          <cell r="D118" t="str">
            <v>10.13.14.112</v>
          </cell>
          <cell r="E118" t="str">
            <v>007</v>
          </cell>
          <cell r="F118" t="str">
            <v>КГ</v>
          </cell>
          <cell r="G118" t="str">
            <v>Глютен в составе: Отсутствие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мяса и мясной продукции" от 09.10.2013 № 034/2013, ТУ производителя</v>
          </cell>
          <cell r="H118" t="str">
            <v/>
          </cell>
        </row>
        <row r="119">
          <cell r="C119" t="str">
            <v>Изделия колбасные вареные, в том числе фаршированные мясные тип 2</v>
          </cell>
          <cell r="D119" t="str">
            <v>10.13.14.113</v>
          </cell>
          <cell r="E119" t="str">
            <v>001</v>
          </cell>
          <cell r="F119" t="str">
            <v>КГ</v>
          </cell>
          <cell r="G119" t="str">
            <v>Вид: Говяжьи
Вид изделия колбасного вареного: Сардельки
Категория: А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мяса и мясной продукции" от 09.10.2013 № 034/2013, ГОСТ 33673-2015;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мяса и мясной продукции" от 09.10.2013 № 034/2013, ГОСТ 23670-2019</v>
          </cell>
          <cell r="H119" t="str">
            <v>10.13.14.110-00000014</v>
          </cell>
        </row>
        <row r="120">
          <cell r="C120" t="str">
            <v>Колбаса (колбаска) полукопченая мясная тип 1</v>
          </cell>
          <cell r="D120" t="str">
            <v>10.13.14.411</v>
          </cell>
          <cell r="E120" t="str">
            <v>001</v>
          </cell>
          <cell r="F120" t="str">
            <v>КГ</v>
          </cell>
          <cell r="G120" t="str">
            <v>Вид преобладающего мясного сырья: Мясо промысловых животных; Свинина; Оленина; Конина; Говядина; Баранина
Категория, не ниже: А; Б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мяса и мясной продукции" от 09.10.2013 № 034/2013, ГОСТ 31785-2012</v>
          </cell>
          <cell r="H120" t="str">
            <v>10.13.14.411-00000001</v>
          </cell>
        </row>
        <row r="121">
          <cell r="C121" t="str">
            <v>Колбаса (колбаска) варено-копченая мясная тип 1</v>
          </cell>
          <cell r="D121" t="str">
            <v>10.13.14.412</v>
          </cell>
          <cell r="E121" t="str">
            <v>001</v>
          </cell>
          <cell r="F121" t="str">
            <v>КГ</v>
          </cell>
          <cell r="G121" t="str">
            <v>Вид преобладающего мясного сырья: Мясо промысловых животных; Свинина; Оленина; Конина; Говядина; Баранина
Категория, не ниже: А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мяса и мясной продукции" от 09.10.2013 № 034/2013, ГОСТ Р 55455-2013</v>
          </cell>
          <cell r="H121" t="str">
            <v>10.13.14.412-00000001</v>
          </cell>
        </row>
        <row r="122">
          <cell r="C122" t="str">
            <v>Ветчина тип 1</v>
          </cell>
          <cell r="D122" t="str">
            <v>10.13.14.529</v>
          </cell>
          <cell r="E122" t="str">
            <v>001</v>
          </cell>
          <cell r="F122" t="str">
            <v>КГ</v>
          </cell>
          <cell r="G122" t="str">
            <v>Тип мяса: Говядина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мяса и мясной продукции" от 09.10.2013 № 034/2013, ТУ производителя</v>
          </cell>
          <cell r="H122" t="str">
            <v/>
          </cell>
        </row>
        <row r="123">
          <cell r="C123" t="str">
            <v>Ветчина тип 2</v>
          </cell>
          <cell r="D123" t="str">
            <v>10.13.14.529</v>
          </cell>
          <cell r="E123" t="str">
            <v>002</v>
          </cell>
          <cell r="F123" t="str">
            <v>КГ</v>
          </cell>
          <cell r="G123" t="str">
            <v>Тип мяса: Индейка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мяса и мясной продукции" от 09.10.2013 № 034/2013, ТУ производителя</v>
          </cell>
          <cell r="H123" t="str">
            <v/>
          </cell>
        </row>
        <row r="124">
          <cell r="C124" t="str">
            <v>Ветчина тип 3</v>
          </cell>
          <cell r="D124" t="str">
            <v>10.13.14.529</v>
          </cell>
          <cell r="E124" t="str">
            <v>003</v>
          </cell>
          <cell r="F124" t="str">
            <v>КГ</v>
          </cell>
          <cell r="G124" t="str">
            <v>Тип мяса: Кура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мяса и мясной продукции" от 09.10.2013 № 034/2013, ТУ производителя</v>
          </cell>
          <cell r="H124" t="str">
            <v/>
          </cell>
        </row>
        <row r="125">
          <cell r="C125" t="str">
            <v>Ветчина тип 4</v>
          </cell>
          <cell r="D125" t="str">
            <v>10.13.14.529</v>
          </cell>
          <cell r="E125" t="str">
            <v>004</v>
          </cell>
          <cell r="F125" t="str">
            <v>КГ</v>
          </cell>
          <cell r="G125" t="str">
            <v>Сорт: Высший
Сорт мяса: Нежирный
Тип мяса: Свинина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мяса и мясной продукции" от 09.10.2013 № 034/2013, ТУ производителя</v>
          </cell>
          <cell r="H125" t="str">
            <v/>
          </cell>
        </row>
        <row r="126">
          <cell r="C126" t="str">
            <v>Продукт из свинины тип 1</v>
          </cell>
          <cell r="D126" t="str">
            <v>10.13.14.612</v>
          </cell>
          <cell r="E126" t="str">
            <v>001</v>
          </cell>
          <cell r="F126" t="str">
            <v>КГ</v>
          </cell>
          <cell r="G126" t="str">
            <v>Вид: Окорок
Термическое состояние: Вареное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мяса и мясной продукции" от 09.10.2013 № 034/2013, ГОСТ 31790-2012</v>
          </cell>
          <cell r="H126" t="str">
            <v/>
          </cell>
        </row>
        <row r="127">
          <cell r="C127" t="str">
            <v>Продукт из свинины тип 2</v>
          </cell>
          <cell r="D127" t="str">
            <v>10.13.14.612</v>
          </cell>
          <cell r="E127" t="str">
            <v>002</v>
          </cell>
          <cell r="F127" t="str">
            <v>КГ</v>
          </cell>
          <cell r="G127" t="str">
            <v>Вид: Рулет
Термическое состояние: Вареное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мяса и мясной продукции" от 09.10.2013 № 034/2013, ГОСТ 31790-2012</v>
          </cell>
          <cell r="H127" t="str">
            <v/>
          </cell>
        </row>
        <row r="128">
          <cell r="C128" t="str">
            <v>Продукт из свинины тип 3</v>
          </cell>
          <cell r="D128" t="str">
            <v>10.13.14.612</v>
          </cell>
          <cell r="E128" t="str">
            <v>005</v>
          </cell>
          <cell r="F128" t="str">
            <v>КГ</v>
          </cell>
          <cell r="G128" t="str">
            <v>Вид: Бекон любительский
Термическое состояние: Копчено-запеченное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мяса и мясной продукции" от 09.10.2013 № 034/2013, ГОСТ 18256-2017</v>
          </cell>
          <cell r="H128" t="str">
            <v/>
          </cell>
        </row>
        <row r="129">
          <cell r="C129" t="str">
            <v>Продукт из свинины тип 4</v>
          </cell>
          <cell r="D129" t="str">
            <v>10.13.14.612</v>
          </cell>
          <cell r="E129" t="str">
            <v>006</v>
          </cell>
          <cell r="F129" t="str">
            <v>КГ</v>
          </cell>
          <cell r="G129" t="str">
            <v>Вид: Бекон столичный
Термическое состояние: Копчено-запеченное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мяса и мясной продукции" от 09.10.2013 № 034/2013, ГОСТ 18256-2017</v>
          </cell>
          <cell r="H129" t="str">
            <v/>
          </cell>
        </row>
        <row r="130">
          <cell r="C130" t="str">
            <v>Продукт из свинины тип 5</v>
          </cell>
          <cell r="D130" t="str">
            <v>10.13.14.612</v>
          </cell>
          <cell r="E130" t="str">
            <v>003</v>
          </cell>
          <cell r="F130" t="str">
            <v>КГ</v>
          </cell>
          <cell r="G130" t="str">
            <v>Вид: Грудинка
Термическое состояние: Копчено-запеченное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мяса и мясной продукции" от 09.10.2013 № 034/2013, ГОСТ 18256-2017</v>
          </cell>
          <cell r="H130" t="str">
            <v/>
          </cell>
        </row>
        <row r="131">
          <cell r="C131" t="str">
            <v>Продукт из свинины тип 6</v>
          </cell>
          <cell r="D131" t="str">
            <v>10.13.14.612</v>
          </cell>
          <cell r="E131" t="str">
            <v>004</v>
          </cell>
          <cell r="F131" t="str">
            <v>КГ</v>
          </cell>
          <cell r="G131" t="str">
            <v>Вид: Корейка
Термическое состояние: Копчено-запеченное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мяса и мясной продукции" от 09.10.2013 № 034/2013, ГОСТ 18256-2017</v>
          </cell>
          <cell r="H131" t="str">
            <v/>
          </cell>
        </row>
        <row r="132">
          <cell r="C132" t="str">
            <v>Консервы мясные тип 3</v>
          </cell>
          <cell r="D132" t="str">
            <v>10.13.15.111</v>
          </cell>
          <cell r="E132" t="str">
            <v>001</v>
          </cell>
          <cell r="F132" t="str">
            <v>КГ</v>
          </cell>
          <cell r="G132" t="str">
            <v>Вид продукта по технологии изготовления: Кусковой
Вид сырья: Оленина; Субпродукты; Конина; Мясо убойных животных; Свинина; Баранина; Говядина
Вид заливки: Желе; Рассол; Жир; Соус; Бульон; В собственном соку
Вид: Тушеные
Вес: не более 0,5 КГ
Сорт: Высший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мяса и мясной продукции" от 09.10.2013 № 034/2013, ГОСТ 32125-2013</v>
          </cell>
          <cell r="H132" t="str">
            <v>10.13.15.110-00000008</v>
          </cell>
        </row>
        <row r="133">
          <cell r="C133" t="str">
            <v>Консервы мясорастительные с использованием мяса и субпродуктов птицы тип 1</v>
          </cell>
          <cell r="D133" t="str">
            <v>10.13.15.140</v>
          </cell>
          <cell r="E133" t="str">
            <v>001</v>
          </cell>
          <cell r="F133" t="str">
            <v>КГ</v>
          </cell>
          <cell r="G133" t="str">
            <v>Вид сырья: Субпродукты; Мясо цыплят-бройлеров; Мясо цыплят; Мясо уток; Мясо перепелов; Мясо кур; Мясо индеек; Мясо гусей
Вид дополнительных ингредиентов: Масло растительное; Овощи; Макаронные изделия; Крупы; Бобовые
Назначение: Для детского питания
Вес: не более 0,25 КГ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мяса и мясной продукции" от 09.10.2013 № 034/2013, ТУ производителя;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мяса и мясной продукции" от 09.10.2013 № 034/2013, ГОСТ 31800-2012</v>
          </cell>
          <cell r="H133" t="str">
            <v>10.13.15.140-00000001</v>
          </cell>
        </row>
        <row r="134">
          <cell r="C134" t="str">
            <v>Рыба лососевая мороженая тип 1</v>
          </cell>
          <cell r="D134" t="str">
            <v>10.20.13.110</v>
          </cell>
          <cell r="E134" t="str">
            <v>001</v>
          </cell>
          <cell r="F134" t="str">
            <v>КГ</v>
          </cell>
          <cell r="G134" t="str">
            <v>Вид разделки: Потрошеная
Сорт рыбы, не ниже: Первый
Вид рыбы: Горбуша
Особые условия (требования к составу пищевых продуктов): Неглазированная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"Пищевая продукция в части ее маркировки" от 09.12.2011 № 022/2011, Единые санитарно-эпидемиологические и гигиенические требования к товарам, подлежащим санитарно-эпидемиологическому надзору (контролю) - (Утверждены Решением Комиссии таможенного союза от 28.05.2010 № 299), Технический регламент Евразийского экономического союза "О безопасности рыбы и рыбной продукции" ТР ЕАЭС № 040/2016, ГОСТ 32366-2013</v>
          </cell>
          <cell r="H134" t="str">
            <v>10.20.13.110-00000010</v>
          </cell>
        </row>
        <row r="135">
          <cell r="C135" t="str">
            <v>Рыба тресковая мороженая тип 1</v>
          </cell>
          <cell r="D135" t="str">
            <v>10.20.13.122</v>
          </cell>
          <cell r="E135" t="str">
            <v>003</v>
          </cell>
          <cell r="F135" t="str">
            <v>КГ</v>
          </cell>
          <cell r="G135" t="str">
            <v>Вид разделки: Потрошеная обезглавленная
Сорт рыбы, не ниже: Первый
Вид рыбы: Минтай
Особые условия (требования к составу пищевых продуктов): Неглазированная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"Пищевая продукция в части ее маркировки" от 09.12.2011 № 022/2011, Единые санитарно-эпидемиологические и гигиенические требования к товарам, подлежащим санитарно-эпидемиологическому надзору (контролю) - (Утверждены Решением Комиссии таможенного союза от 28.05.2010 № 299), Технический регламент Евразийского экономического союза "О безопасности рыбы и рыбной продукции" ТР ЕАЭС № 040/2016, ГОСТ 32366-2013</v>
          </cell>
          <cell r="H135" t="str">
            <v>10.20.13.120-00000017</v>
          </cell>
        </row>
        <row r="136">
          <cell r="C136" t="str">
            <v>Рыба тресковая мороженая тип 2</v>
          </cell>
          <cell r="D136" t="str">
            <v>10.20.13.122</v>
          </cell>
          <cell r="E136" t="str">
            <v>005</v>
          </cell>
          <cell r="F136" t="str">
            <v>КГ</v>
          </cell>
          <cell r="G136" t="str">
            <v>Вид разделки: Потрошеная обезглавленная
Сорт рыбы, не ниже: Первый
Вид рыбы: Пикша
Особые условия (требования к составу пищевых продуктов): Неглазированная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"Пищевая продукция в части ее маркировки" от 09.12.2011 № 022/2011, Единые санитарно-эпидемиологические и гигиенические требования к товарам, подлежащим санитарно-эпидемиологическому надзору (контролю) - (Утверждены Решением Комиссии таможенного союза от 28.05.2010 № 299), Технический регламент Евразийского экономического союза "О безопасности рыбы и рыбной продукции" ТР ЕАЭС № 040/2016, ГОСТ 32366-2013</v>
          </cell>
          <cell r="H136" t="str">
            <v>10.20.13.120-00000017</v>
          </cell>
        </row>
        <row r="137">
          <cell r="C137" t="str">
            <v>Рыба тресковая мороженая тип 3</v>
          </cell>
          <cell r="D137" t="str">
            <v>10.20.13.122</v>
          </cell>
          <cell r="E137" t="str">
            <v>002</v>
          </cell>
          <cell r="F137" t="str">
            <v>КГ</v>
          </cell>
          <cell r="G137" t="str">
            <v>Вид разделки: Потрошеная обезглавленная
Сорт рыбы, не ниже: Первый
Вид рыбы: Сайда
Особые условия (требования к составу пищевых продуктов): Неглазированная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"Пищевая продукция в части ее маркировки" от 09.12.2011 № 022/2011, Единые санитарно-эпидемиологические и гигиенические требования к товарам, подлежащим санитарно-эпидемиологическому надзору (контролю) - (Утверждены Решением Комиссии таможенного союза от 28.05.2010 № 299), Технический регламент Евразийского экономического союза "О безопасности рыбы и рыбной продукции" ТР ЕАЭС № 040/2016, ГОСТ 32366-2013</v>
          </cell>
          <cell r="H137" t="str">
            <v>10.20.13.120-00000017</v>
          </cell>
        </row>
        <row r="138">
          <cell r="C138" t="str">
            <v>Рыба тресковая мороженая тип 4</v>
          </cell>
          <cell r="D138" t="str">
            <v>10.20.13.122</v>
          </cell>
          <cell r="E138" t="str">
            <v>001</v>
          </cell>
          <cell r="F138" t="str">
            <v>КГ</v>
          </cell>
          <cell r="G138" t="str">
            <v>Вид разделки: Потрошеная обезглавленная
Сорт рыбы, не ниже: Первый
Вид рыбы: Треска
Особые условия (требования к составу пищевых продуктов): Неглазированная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"Пищевая продукция в части ее маркировки" от 09.12.2011 № 022/2011, Единые санитарно-эпидемиологические и гигиенические требования к товарам, подлежащим санитарно-эпидемиологическому надзору (контролю) - (Утверждены Решением Комиссии таможенного союза от 28.05.2010 № 299), Технический регламент Евразийского экономического союза "О безопасности рыбы и рыбной продукции" ТР ЕАЭС № 040/2016, ГОСТ 32366-2013</v>
          </cell>
          <cell r="H138" t="str">
            <v>10.20.13.120-00000017</v>
          </cell>
        </row>
        <row r="139">
          <cell r="C139" t="str">
            <v>Рыба тресковая мороженая тип 5</v>
          </cell>
          <cell r="D139" t="str">
            <v>10.20.13.122</v>
          </cell>
          <cell r="E139" t="str">
            <v>006</v>
          </cell>
          <cell r="F139" t="str">
            <v>КГ</v>
          </cell>
          <cell r="G139" t="str">
            <v>Вид разделки: Потрошеная обезглавленная
Сорт рыбы, не ниже: Первый
Вид рыбы: Хек
Особые условия (требования к составу пищевых продуктов): Неглазированная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"Пищевая продукция в части ее маркировки" от 09.12.2011 № 022/2011, Единые санитарно-эпидемиологические и гигиенические требования к товарам, подлежащим санитарно-эпидемиологическому надзору (контролю) - (Утверждены Решением Комиссии таможенного союза от 28.05.2010 № 299), Технический регламент Евразийского экономического союза "О безопасности рыбы и рыбной продукции" ТР ЕАЭС № 040/2016, ГОСТ 32366-2013</v>
          </cell>
          <cell r="H139" t="str">
            <v>10.20.13.120-00000017</v>
          </cell>
        </row>
        <row r="140">
          <cell r="C140" t="str">
            <v>Судак тип 1</v>
          </cell>
          <cell r="D140" t="str">
            <v>10.20.13.122</v>
          </cell>
          <cell r="E140" t="str">
            <v>007</v>
          </cell>
          <cell r="F140" t="str">
            <v>КГ</v>
          </cell>
          <cell r="G140" t="str">
            <v>Вид разделки: Потрошеный, с головой
Особые условия (требования к составу пищевых продуктов): Неглазированный
Сорт: Первый
Термическое состояние: Мороженое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"Пищевая продукция в части ее маркировки" от 09.12.2011 № 022/2011, Единые санитарно-эпидемиологические и гигиенические требования к товарам, подлежащим санитарно-эпидемиологическому надзору (контролю) - (Утверждены Решением Комиссии таможенного союза от 28.05.2010 № 299), Технический регламент Евразийского экономического союза "О безопасности рыбы и рыбной продукции" ТР ЕАЭС № 040/2016, ГОСТ 32366-2013</v>
          </cell>
          <cell r="H140" t="str">
            <v/>
          </cell>
        </row>
        <row r="141">
          <cell r="C141" t="str">
            <v>Филе лососевых рыб мороженое тип 1</v>
          </cell>
          <cell r="D141" t="str">
            <v>10.20.14.110</v>
          </cell>
          <cell r="E141" t="str">
            <v>084</v>
          </cell>
          <cell r="F141" t="str">
            <v>КГ</v>
          </cell>
          <cell r="G141" t="str">
            <v>Вид филе: Филе без кожи
Категория: Высшая; А
Вид рыбы: Горбуша
Особые условия (требования к составу пищевых продуктов): Неглазированное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"Пищевая продукция в части ее маркировки" от 09.12.2011 № 022/2011, Единые санитарно-эпидемиологические и гигиенические требования к товарам, подлежащим санитарно-эпидемиологическому надзору (контролю) - (Утверждены Решением Комиссии таможенного союза от 28.05.2010 № 299), Технический регламент Евразийского экономического союза "О безопасности рыбы и рыбной продукции" ТР ЕАЭС № 040/2016, ГОСТ 3948-2016</v>
          </cell>
          <cell r="H141" t="str">
            <v>10.20.14.110-00000002</v>
          </cell>
        </row>
        <row r="142">
          <cell r="C142" t="str">
            <v>Филе лососевых рыб мороженое тип 2</v>
          </cell>
          <cell r="D142" t="str">
            <v>10.20.14.110</v>
          </cell>
          <cell r="E142" t="str">
            <v>017</v>
          </cell>
          <cell r="F142" t="str">
            <v>КГ</v>
          </cell>
          <cell r="G142" t="str">
            <v>Вид филе: Филе с кожей
Категория: Высшая; А
Вид рыбы: Горбуша
Особые условия (требования к составу пищевых продуктов): Неглазированное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"Пищевая продукция в части ее маркировки" от 09.12.2011 № 022/2011, Единые санитарно-эпидемиологические и гигиенические требования к товарам, подлежащим санитарно-эпидемиологическому надзору (контролю) - (Утверждены Решением Комиссии таможенного союза от 28.05.2010 № 299), Технический регламент Евразийского экономического союза "О безопасности рыбы и рыбной продукции" ТР ЕАЭС № 040/2016, ГОСТ 3948-2016</v>
          </cell>
          <cell r="H142" t="str">
            <v>10.20.14.110-00000003</v>
          </cell>
        </row>
        <row r="143">
          <cell r="C143" t="str">
            <v>Филе Судака тип 1</v>
          </cell>
          <cell r="D143" t="str">
            <v>10.20.14.120</v>
          </cell>
          <cell r="E143" t="str">
            <v>004</v>
          </cell>
          <cell r="F143" t="str">
            <v>КГ</v>
          </cell>
          <cell r="G143" t="str">
            <v>Категория: Высшая; А
Особые условия (требования к составу пищевых продуктов): Неглазированное
Термическое состояние: Мороженое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"Пищевая продукция в части ее маркировки" от 09.12.2011 № 022/2011, Единые санитарно-эпидемиологические и гигиенические требования к товарам, подлежащим санитарно-эпидемиологическому надзору (контролю) - (Утверждены Решением Комиссии таможенного союза от 28.05.2010 № 299), Технический регламент Евразийского экономического союза "О безопасности рыбы и рыбной продукции" ТР ЕАЭС № 040/2016, ГОСТ 3948-2016</v>
          </cell>
          <cell r="H143" t="str">
            <v/>
          </cell>
        </row>
        <row r="144">
          <cell r="C144" t="str">
            <v>Филе тресковых рыб мороженое тип 1</v>
          </cell>
          <cell r="D144" t="str">
            <v>10.20.14.120</v>
          </cell>
          <cell r="E144" t="str">
            <v>007</v>
          </cell>
          <cell r="F144" t="str">
            <v>КГ</v>
          </cell>
          <cell r="G144" t="str">
            <v>Вид филе: Филе без кожи
Категория: Высшая; А
Вид рыбы: Минтай
Особые условия (требования к составу пищевых продуктов): Неглазированное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"Пищевая продукция в части ее маркировки" от 09.12.2011 № 022/2011, Единые санитарно-эпидемиологические и гигиенические требования к товарам, подлежащим санитарно-эпидемиологическому надзору (контролю) - (Утверждены Решением Комиссии таможенного союза от 28.05.2010 № 299), Технический регламент Евразийского экономического союза "О безопасности рыбы и рыбной продукции" ТР ЕАЭС № 040/2016, ГОСТ 3948-2016</v>
          </cell>
          <cell r="H144" t="str">
            <v>10.20.14.120-00000005</v>
          </cell>
        </row>
        <row r="145">
          <cell r="C145" t="str">
            <v>Филе тресковых рыб мороженое тип 2</v>
          </cell>
          <cell r="D145" t="str">
            <v>10.20.14.120</v>
          </cell>
          <cell r="E145" t="str">
            <v>003</v>
          </cell>
          <cell r="F145" t="str">
            <v>КГ</v>
          </cell>
          <cell r="G145" t="str">
            <v>Вид филе: Филе без кожи
Категория: Высшая; А
Вид рыбы: Пикша
Особые условия (требования к составу пищевых продуктов): Неглазированное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"Пищевая продукция в части ее маркировки" от 09.12.2011 № 022/2011, Единые санитарно-эпидемиологические и гигиенические требования к товарам, подлежащим санитарно-эпидемиологическому надзору (контролю) - (Утверждены Решением Комиссии таможенного союза от 28.05.2010 № 299), Технический регламент Евразийского экономического союза "О безопасности рыбы и рыбной продукции" ТР ЕАЭС № 040/2016, ГОСТ 3948-2016</v>
          </cell>
          <cell r="H145" t="str">
            <v>10.20.14.120-00000005</v>
          </cell>
        </row>
        <row r="146">
          <cell r="C146" t="str">
            <v>Филе тресковых рыб мороженое тип 3</v>
          </cell>
          <cell r="D146" t="str">
            <v>10.20.14.120</v>
          </cell>
          <cell r="E146" t="str">
            <v>005</v>
          </cell>
          <cell r="F146" t="str">
            <v>КГ</v>
          </cell>
          <cell r="G146" t="str">
            <v>Вид филе: Филе без кожи
Категория: Высшая; А
Вид рыбы: Сайда
Особые условия (требования к составу пищевых продуктов): Неглазированное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"Пищевая продукция в части ее маркировки" от 09.12.2011 № 022/2011, Единые санитарно-эпидемиологические и гигиенические требования к товарам, подлежащим санитарно-эпидемиологическому надзору (контролю) - (Утверждены Решением Комиссии таможенного союза от 28.05.2010 № 299), Технический регламент Евразийского экономического союза "О безопасности рыбы и рыбной продукции" ТР ЕАЭС № 040/2016, ГОСТ 3948-2016</v>
          </cell>
          <cell r="H146" t="str">
            <v>10.20.14.120-00000005</v>
          </cell>
        </row>
        <row r="147">
          <cell r="C147" t="str">
            <v>Филе тресковых рыб мороженое тип 4</v>
          </cell>
          <cell r="D147" t="str">
            <v>10.20.14.120</v>
          </cell>
          <cell r="E147" t="str">
            <v>002</v>
          </cell>
          <cell r="F147" t="str">
            <v>КГ</v>
          </cell>
          <cell r="G147" t="str">
            <v>Вид филе: Филе без кожи
Категория: Высшая; А
Вид рыбы: Треска
Особые условия (требования к составу пищевых продуктов): Неглазированное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"Пищевая продукция в части ее маркировки" от 09.12.2011 № 022/2011, Единые санитарно-эпидемиологические и гигиенические требования к товарам, подлежащим санитарно-эпидемиологическому надзору (контролю) - (Утверждены Решением Комиссии таможенного союза от 28.05.2010 № 299), Технический регламент Евразийского экономического союза "О безопасности рыбы и рыбной продукции" ТР ЕАЭС № 040/2016, ГОСТ 3948-2016</v>
          </cell>
          <cell r="H147" t="str">
            <v>10.20.14.120-00000005</v>
          </cell>
        </row>
        <row r="148">
          <cell r="C148" t="str">
            <v>Филе тресковых рыб мороженое тип 5</v>
          </cell>
          <cell r="D148" t="str">
            <v>10.20.14.120</v>
          </cell>
          <cell r="E148" t="str">
            <v>006</v>
          </cell>
          <cell r="F148" t="str">
            <v>КГ</v>
          </cell>
          <cell r="G148" t="str">
            <v>Вид филе: Филе без кожи
Категория: Высшая; А
Вид рыбы: Хек
Особые условия (требования к составу пищевых продуктов): Неглазированное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"Пищевая продукция в части ее маркировки" от 09.12.2011 № 022/2011, Единые санитарно-эпидемиологические и гигиенические требования к товарам, подлежащим санитарно-эпидемиологическому надзору (контролю) - (Утверждены Решением Комиссии таможенного союза от 28.05.2010 № 299), Технический регламент Евразийского экономического союза "О безопасности рыбы и рыбной продукции" ТР ЕАЭС № 040/2016, ГОСТ 3948-2016</v>
          </cell>
          <cell r="H148" t="str">
            <v>10.20.14.120-00000005</v>
          </cell>
        </row>
        <row r="149">
          <cell r="C149" t="str">
            <v>Филе тресковых рыб мороженое тип 6</v>
          </cell>
          <cell r="D149" t="str">
            <v>10.20.14.120</v>
          </cell>
          <cell r="E149" t="str">
            <v>009</v>
          </cell>
          <cell r="F149" t="str">
            <v>КГ</v>
          </cell>
          <cell r="G149" t="str">
            <v>Вид филе: Филе с кожей
Категория: Высшая; А
Вид рыбы: Минтай
Особые условия (требования к составу пищевых продуктов): Неглазированное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"Пищевая продукция в части ее маркировки" от 09.12.2011 № 022/2011, Единые санитарно-эпидемиологические и гигиенические требования к товарам, подлежащим санитарно-эпидемиологическому надзору (контролю) - (Утверждены Решением Комиссии таможенного союза от 28.05.2010 № 299), Технический регламент Евразийского экономического союза "О безопасности рыбы и рыбной продукции" ТР ЕАЭС № 040/2016, ГОСТ 3948-2016</v>
          </cell>
          <cell r="H149" t="str">
            <v>10.20.14.120-00000006</v>
          </cell>
        </row>
        <row r="150">
          <cell r="C150" t="str">
            <v>Филе тресковых рыб мороженое тип 7</v>
          </cell>
          <cell r="D150" t="str">
            <v>10.20.14.120</v>
          </cell>
          <cell r="E150" t="str">
            <v>010</v>
          </cell>
          <cell r="F150" t="str">
            <v>КГ</v>
          </cell>
          <cell r="G150" t="str">
            <v>Вид филе: Филе с кожей
Категория: Высшая; А
Вид рыбы: Пикша
Особые условия (требования к составу пищевых продуктов): Неглазированное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"Пищевая продукция в части ее маркировки" от 09.12.2011 № 022/2011, Единые санитарно-эпидемиологические и гигиенические требования к товарам, подлежащим санитарно-эпидемиологическому надзору (контролю) - (Утверждены Решением Комиссии таможенного союза от 28.05.2010 № 299), Технический регламент Евразийского экономического союза "О безопасности рыбы и рыбной продукции" ТР ЕАЭС № 040/2016, ГОСТ 3948-2016</v>
          </cell>
          <cell r="H150" t="str">
            <v>10.20.14.120-00000006</v>
          </cell>
        </row>
        <row r="151">
          <cell r="C151" t="str">
            <v>Филе тресковых рыб мороженое тип 8</v>
          </cell>
          <cell r="D151" t="str">
            <v>10.20.14.120</v>
          </cell>
          <cell r="E151" t="str">
            <v>011</v>
          </cell>
          <cell r="F151" t="str">
            <v>КГ</v>
          </cell>
          <cell r="G151" t="str">
            <v>Вид филе: Филе с кожей
Категория: Высшая; А
Вид рыбы: Сайда
Особые условия (требования к составу пищевых продуктов): Неглазированное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"Пищевая продукция в части ее маркировки" от 09.12.2011 № 022/2011, Единые санитарно-эпидемиологические и гигиенические требования к товарам, подлежащим санитарно-эпидемиологическому надзору (контролю) - (Утверждены Решением Комиссии таможенного союза от 28.05.2010 № 299), Технический регламент Евразийского экономического союза "О безопасности рыбы и рыбной продукции" ТР ЕАЭС № 040/2016, ГОСТ 3948-2016</v>
          </cell>
          <cell r="H151" t="str">
            <v>10.20.14.120-00000006</v>
          </cell>
        </row>
        <row r="152">
          <cell r="C152" t="str">
            <v>Филе тресковых рыб мороженое тип 9</v>
          </cell>
          <cell r="D152" t="str">
            <v>10.20.14.120</v>
          </cell>
          <cell r="E152" t="str">
            <v>012</v>
          </cell>
          <cell r="F152" t="str">
            <v>КГ</v>
          </cell>
          <cell r="G152" t="str">
            <v>Вид филе: Филе с кожей
Категория: Высшая; А
Вид рыбы: Треска
Особые условия (требования к составу пищевых продуктов): Неглазированное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"Пищевая продукция в части ее маркировки" от 09.12.2011 № 022/2011, Единые санитарно-эпидемиологические и гигиенические требования к товарам, подлежащим санитарно-эпидемиологическому надзору (контролю) - (Утверждены Решением Комиссии таможенного союза от 28.05.2010 № 299), Технический регламент Евразийского экономического союза "О безопасности рыбы и рыбной продукции" ТР ЕАЭС № 040/2016, ГОСТ 3948-2016</v>
          </cell>
          <cell r="H152" t="str">
            <v>10.20.14.120-00000006</v>
          </cell>
        </row>
        <row r="153">
          <cell r="C153" t="str">
            <v>Филе тресковых рыб мороженое тип 10</v>
          </cell>
          <cell r="D153" t="str">
            <v>10.20.14.120</v>
          </cell>
          <cell r="E153" t="str">
            <v>013</v>
          </cell>
          <cell r="F153" t="str">
            <v>КГ</v>
          </cell>
          <cell r="G153" t="str">
            <v>Вид филе: Филе с кожей
Категория: Высшая; А
Вид рыбы: Хек
Особые условия (требования к составу пищевых продуктов): Неглазированное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"Пищевая продукция в части ее маркировки" от 09.12.2011 № 022/2011, Единые санитарно-эпидемиологические и гигиенические требования к товарам, подлежащим санитарно-эпидемиологическому надзору (контролю) - (Утверждены Решением Комиссии таможенного союза от 28.05.2010 № 299), Технический регламент Евразийского экономического союза "О безопасности рыбы и рыбной продукции" ТР ЕАЭС № 040/2016, ГОСТ 3948-2016</v>
          </cell>
          <cell r="H153" t="str">
            <v>10.20.14.120-00000006</v>
          </cell>
        </row>
        <row r="154">
          <cell r="C154" t="str">
            <v>Рыба лососевая соленая тип 1</v>
          </cell>
          <cell r="D154" t="str">
            <v>10.20.23.121</v>
          </cell>
          <cell r="E154" t="str">
            <v>004</v>
          </cell>
          <cell r="F154" t="str">
            <v>КГ</v>
          </cell>
          <cell r="G154" t="str">
            <v>Вид рыбы: Кета
Сорт: Первый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"Пищевая продукция в части ее маркировки" от 09.12.2011 № 022/2011, Единые санитарно-эпидемиологические и гигиенические требования к товарам, подлежащим санитарно-эпидемиологическому надзору (контролю) - (Утверждены Решением Комиссии таможенного союза от 28.05.2010 № 299), Технический регламент Евразийского экономического союза "О безопасности рыбы и рыбной продукции" ТР ЕАЭС № 040/2016, ГОСТ 16080-2019</v>
          </cell>
          <cell r="H154" t="str">
            <v>10.20.23.121-00000017</v>
          </cell>
        </row>
        <row r="155">
          <cell r="C155" t="str">
            <v>Рыба лососевая соленая тип 2</v>
          </cell>
          <cell r="D155" t="str">
            <v>10.20.23.121</v>
          </cell>
          <cell r="E155" t="str">
            <v>002</v>
          </cell>
          <cell r="F155" t="str">
            <v>КГ</v>
          </cell>
          <cell r="G155" t="str">
            <v>Вид рыбы: Кета
Вес: не более 1 КГ
Сорт: Первый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"Пищевая продукция в части ее маркировки" от 09.12.2011 № 022/2011, Единые санитарно-эпидемиологические и гигиенические требования к товарам, подлежащим санитарно-эпидемиологическому надзору (контролю) - (Утверждены Решением Комиссии таможенного союза от 28.05.2010 № 299), Технический регламент Евразийского экономического союза "О безопасности рыбы и рыбной продукции" ТР ЕАЭС № 040/2016, ГОСТ 16080-2019</v>
          </cell>
          <cell r="H155" t="str">
            <v>10.20.23.121-00000017</v>
          </cell>
        </row>
        <row r="156">
          <cell r="C156" t="str">
            <v>Рыба лососевая соленая тип 3</v>
          </cell>
          <cell r="D156" t="str">
            <v>10.20.23.121</v>
          </cell>
          <cell r="E156" t="str">
            <v>003</v>
          </cell>
          <cell r="F156" t="str">
            <v>КГ</v>
          </cell>
          <cell r="G156" t="str">
            <v>Вид рыбы: Горбуша
Сорт: Первый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"Пищевая продукция в части ее маркировки" от 09.12.2011 № 022/2011, Единые санитарно-эпидемиологические и гигиенические требования к товарам, подлежащим санитарно-эпидемиологическому надзору (контролю) - (Утверждены Решением Комиссии таможенного союза от 28.05.2010 № 299), Технический регламент Евразийского экономического союза "О безопасности рыбы и рыбной продукции" ТР ЕАЭС № 040/2016, ГОСТ 16080-2019</v>
          </cell>
          <cell r="H156" t="str">
            <v>10.20.23.121-00000016</v>
          </cell>
        </row>
        <row r="157">
          <cell r="C157" t="str">
            <v>Рыба лососевая соленая тип 4</v>
          </cell>
          <cell r="D157" t="str">
            <v>10.20.23.121</v>
          </cell>
          <cell r="E157" t="str">
            <v>001</v>
          </cell>
          <cell r="F157" t="str">
            <v>КГ</v>
          </cell>
          <cell r="G157" t="str">
            <v>Вид рыбы: Горбуша
Вес: не более 1 КГ
Сорт: Первый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"Пищевая продукция в части ее маркировки" от 09.12.2011 № 022/2011, Единые санитарно-эпидемиологические и гигиенические требования к товарам, подлежащим санитарно-эпидемиологическому надзору (контролю) - (Утверждены Решением Комиссии таможенного союза от 28.05.2010 № 299), Технический регламент Евразийского экономического союза "О безопасности рыбы и рыбной продукции" ТР ЕАЭС № 040/2016, ГОСТ 16080-2019</v>
          </cell>
          <cell r="H157" t="str">
            <v>10.20.23.121-00000016</v>
          </cell>
        </row>
        <row r="158">
          <cell r="C158" t="str">
            <v>Сельдь соленая тип 1</v>
          </cell>
          <cell r="D158" t="str">
            <v>10.20.23.122</v>
          </cell>
          <cell r="E158" t="str">
            <v>001</v>
          </cell>
          <cell r="F158" t="str">
            <v>КГ</v>
          </cell>
          <cell r="G158" t="str">
            <v>Вид разделки: Неразделанная
Вид засола: Слабосоленая
Сорт: Первый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"Пищевая продукция в части ее маркировки" от 09.12.2011 № 022/2011, Единые санитарно-эпидемиологические и гигиенические требования к товарам, подлежащим санитарно-эпидемиологическому надзору (контролю) - (Утверждены Решением Комиссии таможенного союза от 28.05.2010 № 299), Технический регламент Евразийского экономического союза "О безопасности рыбы и рыбной продукции" ТР ЕАЭС № 040/2016, ГОСТ 815-2019</v>
          </cell>
          <cell r="H158" t="str">
            <v>10.20.23.122-00000044</v>
          </cell>
        </row>
        <row r="159">
          <cell r="C159" t="str">
            <v>Консервы рыбные натуральные тип 1</v>
          </cell>
          <cell r="D159" t="str">
            <v>10.20.25.111</v>
          </cell>
          <cell r="E159" t="str">
            <v>001</v>
          </cell>
          <cell r="F159" t="str">
            <v>КГ</v>
          </cell>
          <cell r="G159" t="str">
            <v>Наименование рыбы: Горбуша
Вес: не более 0,3 КГ
Промышленная упаковка: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"Пищевая продукция в части ее маркировки" от 09.12.2011 № 022/2011, Единые санитарно-эпидемиологические и гигиенические требования к товарам, подлежащим санитарно-эпидемиологическому надзору (контролю) - (Утверждены Решением Комиссии таможенного союза от 28.05.2010 № 299), Технический регламент Евразийского экономического союза "О безопасности рыбы и рыбной продукции" ТР ЕАЭС № 040/2016, ГОСТ 32156-2013</v>
          </cell>
          <cell r="H159" t="str">
            <v>10.20.25.111-00000002</v>
          </cell>
        </row>
        <row r="160">
          <cell r="C160" t="str">
            <v>Консервы рыбные натуральные тип 2</v>
          </cell>
          <cell r="D160" t="str">
            <v>10.20.25.111</v>
          </cell>
          <cell r="E160" t="str">
            <v>002</v>
          </cell>
          <cell r="F160" t="str">
            <v>КГ</v>
          </cell>
          <cell r="G160" t="str">
            <v>Наименование рыбы: Сайра
Вес: не более 0,3 КГ
Промышленная упаковка: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"Пищевая продукция в части ее маркировки" от 09.12.2011 № 022/2011, Единые санитарно-эпидемиологические и гигиенические требования к товарам, подлежащим санитарно-эпидемиологическому надзору (контролю) - (Утверждены Решением Комиссии таможенного союза от 28.05.2010 № 299), Технический регламент Евразийского экономического союза "О безопасности рыбы и рыбной продукции" ТР ЕАЭС № 040/2016, ГОСТ 7452-2014</v>
          </cell>
          <cell r="H160" t="str">
            <v>10.20.25.111-00000002</v>
          </cell>
        </row>
        <row r="161">
          <cell r="C161" t="str">
            <v>Шпроты в масле тип 1</v>
          </cell>
          <cell r="D161" t="str">
            <v>10.20.25.113</v>
          </cell>
          <cell r="E161" t="str">
            <v>001</v>
          </cell>
          <cell r="F161" t="str">
            <v>КГ</v>
          </cell>
          <cell r="G161" t="str">
            <v>Вид сырья: Салака; Килька черноморская; Килька североморская; Килька балтийская
Вес: не более 0,3 КГ
Промышленная упаковка: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"Пищевая продукция в части ее маркировки" от 09.12.2011 № 022/2011, Единые санитарно-эпидемиологические и гигиенические требования к товарам, подлежащим санитарно-эпидемиологическому надзору (контролю) - (Утверждены Решением Комиссии таможенного союза от 28.05.2010 № 299), Технический регламент Евразийского экономического союза "О безопасности рыбы и рыбной продукции" ТР ЕАЭС № 040/2016, ГОСТ 280-2009</v>
          </cell>
          <cell r="H161" t="str">
            <v>10.20.25.113-00000004</v>
          </cell>
        </row>
        <row r="162">
          <cell r="C162" t="str">
            <v>Консервы рыбные натуральные тип 3</v>
          </cell>
          <cell r="D162" t="str">
            <v>10.20.25.115</v>
          </cell>
          <cell r="E162" t="str">
            <v>001</v>
          </cell>
          <cell r="F162" t="str">
            <v>КГ</v>
          </cell>
          <cell r="G162" t="str">
            <v>Наименование рыбы: Треска
Тип сырья: Печень
Вес: не более 0,3 КГ
Промышленная упаковка: Наличие
Сорт: Высший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"Пищевая продукция в части ее маркировки" от 09.12.2011 № 022/2011, Единые санитарно-эпидемиологические и гигиенические требования к товарам, подлежащим санитарно-эпидемиологическому надзору (контролю) - (Утверждены Решением Комиссии таможенного союза от 28.05.2010 № 299), Технический регламент Евразийского экономического союза "О безопасности рыбы и рыбной продукции" ТР ЕАЭС № 040/2016, ГОСТ 13272-2009</v>
          </cell>
          <cell r="H162" t="str">
            <v/>
          </cell>
        </row>
        <row r="163">
          <cell r="C163" t="str">
            <v>Икра зернистая тип 1</v>
          </cell>
          <cell r="D163" t="str">
            <v>10.20.26.112</v>
          </cell>
          <cell r="E163" t="str">
            <v>001</v>
          </cell>
          <cell r="F163" t="str">
            <v>КГ</v>
          </cell>
          <cell r="G163" t="str">
            <v>Сорт: Первый
Вид рыбы: Чавыча; Форель; Сима; Семга; Нерка; Мальма; Лосось; Кунджа; Кумжа; Кижуч; Кета; Горбуша
Наличие консервантов: Нет; Да
Способ обработки: Пастеризованная
Вес: не более 0,5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"Пищевая продукция в части ее маркировки" от 09.12.2011 № 022/2011, Единые санитарно-эпидемиологические и гигиенические требования к товарам, подлежащим санитарно-эпидемиологическому надзору (контролю) - (Утверждены Решением Комиссии таможенного союза от 28.05.2010 № 299), Технический регламент Евразийского экономического союза "О безопасности рыбы и рыбной продукции" ТР ЕАЭС № 040/2016, ГОСТ 18173-2004</v>
          </cell>
          <cell r="H163" t="str">
            <v>10.20.26.112-00000001</v>
          </cell>
        </row>
        <row r="164">
          <cell r="C164" t="str">
            <v>Кальмар мороженый тип 1</v>
          </cell>
          <cell r="D164" t="str">
            <v>10.20.32.110</v>
          </cell>
          <cell r="E164" t="str">
            <v>001</v>
          </cell>
          <cell r="F164" t="str">
            <v>КГ</v>
          </cell>
          <cell r="G164" t="str">
            <v>Вид разделки: Тушка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"Пищевая продукция в части ее маркировки" от 09.12.2011 № 022/2011, Единые санитарно-эпидемиологические и гигиенические требования к товарам, подлежащим санитарно-эпидемиологическому надзору (контролю) - (Утверждены Решением Комиссии таможенного союза от 28.05.2010 № 299), Технический регламент Евразийского экономического союза "О безопасности рыбы и рыбной продукции" ТР ЕАЭС № 040/2016, ГОСТ Р 51495-99</v>
          </cell>
          <cell r="H164" t="str">
            <v>10.20.32.110-00000001</v>
          </cell>
        </row>
        <row r="165">
          <cell r="C165" t="str">
            <v>Палочки "крабовые" (имитация) тип 1</v>
          </cell>
          <cell r="D165" t="str">
            <v>10.20.34.110</v>
          </cell>
          <cell r="E165" t="str">
            <v>001</v>
          </cell>
          <cell r="F165" t="str">
            <v>КГ</v>
          </cell>
          <cell r="G165" t="str">
            <v>Вид продукта по способу обработки: Охлажденный; Мороженый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"Пищевая продукция в части ее маркировки" от 09.12.2011 № 022/2011, Единые санитарно-эпидемиологические и гигиенические требования к товарам, подлежащим санитарно-эпидемиологическому надзору (контролю) - (Утверждены Решением Комиссии таможенного союза от 28.05.2010 № 299), Технический регламент Евразийского экономического союза "О безопасности рыбы и рыбной продукции" ТР ЕАЭС № 040/2016, ТУ производителя</v>
          </cell>
          <cell r="H165" t="str">
            <v>10.20.34.110-00000001</v>
          </cell>
        </row>
        <row r="166">
          <cell r="C166" t="str">
            <v>Палочки "крабовые" (имитация) тип 2</v>
          </cell>
          <cell r="D166" t="str">
            <v>10.20.34.110</v>
          </cell>
          <cell r="E166" t="str">
            <v>002</v>
          </cell>
          <cell r="F166" t="str">
            <v>КГ</v>
          </cell>
          <cell r="G166" t="str">
            <v>Вид продукта по способу обработки: Охлажденный; Мороженый
Вес: не более 0,5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"Пищевая продукция в части ее маркировки" от 09.12.2011 № 022/2011, Единые санитарно-эпидемиологические и гигиенические требования к товарам, подлежащим санитарно-эпидемиологическому надзору (контролю) - (Утверждены Решением Комиссии таможенного союза от 28.05.2010 № 299), Технический регламент Евразийского экономического союза "О безопасности рыбы и рыбной продукции" ТР ЕАЭС № 040/2016, ТУ производителя</v>
          </cell>
          <cell r="H166" t="str">
            <v>10.20.34.110-00000001</v>
          </cell>
        </row>
        <row r="167">
          <cell r="C167" t="str">
            <v>Консервы из крабов тип 1</v>
          </cell>
          <cell r="D167" t="str">
            <v>10.20.34.121</v>
          </cell>
          <cell r="E167" t="str">
            <v>001</v>
          </cell>
          <cell r="F167" t="str">
            <v>КГ</v>
          </cell>
          <cell r="G167" t="str">
            <v>Вес: не более 0,3 КГ
Промышленная упаковка: Наличие
Сорт: Высший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"Пищевая продукция в части ее маркировки" от 09.12.2011 № 022/2011, Единые санитарно-эпидемиологические и гигиенические требования к товарам, подлежащим санитарно-эпидемиологическому надзору (контролю) - (Утверждены Решением Комиссии таможенного союза от 28.05.2010 № 299), Технический регламент Евразийского экономического союза "О безопасности рыбы и рыбной продукции" ТР ЕАЭС № 040/2016, ГОСТ 7403-2015</v>
          </cell>
          <cell r="H167" t="str">
            <v/>
          </cell>
        </row>
        <row r="168">
          <cell r="C168" t="str">
            <v>Сок из фруктов и (или) овощей тип 1</v>
          </cell>
          <cell r="D168" t="str">
            <v>10.32.11.110</v>
          </cell>
          <cell r="E168" t="str">
            <v>001</v>
          </cell>
          <cell r="F168" t="str">
            <v>Л; ДМ3</v>
          </cell>
          <cell r="G168" t="str">
            <v>Вид сока: Овощной
Вид сока по способу обработки: Стерилизованный; Пастеризованный
Вид сока по технологии производства: Прямого отжима
Наличие обогащающих компонентов: Да; Нет
Сок осветленный: Нет
Сок с мякотью: Да; Нет
Вид сырья: Томаты (помидоры)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Объем: не более 0,2 Л; ДМ3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на соковую продукцию из фруктов и овощей от 09.12.2011 № 023/2011, ГОСТ 32876-2014</v>
          </cell>
          <cell r="H168" t="str">
            <v>10.32.10.000-00000012</v>
          </cell>
        </row>
        <row r="169">
          <cell r="C169" t="str">
            <v>Сок из фруктов и (или) овощей тип 2</v>
          </cell>
          <cell r="D169" t="str">
            <v>10.32.11.110</v>
          </cell>
          <cell r="E169" t="str">
            <v>003</v>
          </cell>
          <cell r="F169" t="str">
            <v>Л; ДМ3</v>
          </cell>
          <cell r="G169" t="str">
            <v>Вид сока: Овощной
Вид сока по способу обработки: Стерилизованный; Пастеризованный
Вид сока по технологии производства: Прямого отжима
Наличие обогащающих компонентов: Да; Нет
Сок осветленный: Нет
Сок с мякотью: Да; Нет
Вид сырья: Томаты (помидоры)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Объем: не менее 0,3 не более 1 Л; ДМ3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на соковую продукцию из фруктов и овощей от 09.12.2011 № 023/2011, ГОСТ 32876-2014</v>
          </cell>
          <cell r="H169" t="str">
            <v>10.32.10.000-00000012</v>
          </cell>
        </row>
        <row r="170">
          <cell r="C170" t="str">
            <v>Сок из фруктов и (или) овощей тип 3</v>
          </cell>
          <cell r="D170" t="str">
            <v>10.32.11.120</v>
          </cell>
          <cell r="E170" t="str">
            <v>001</v>
          </cell>
          <cell r="F170" t="str">
            <v>Л; ДМ3</v>
          </cell>
          <cell r="G170" t="str">
            <v>Вид сока: Овощной
Вид сока по способу обработки: Стерилизованный; Пастеризованный
Вид сока по технологии производства: Восстановленный
Наличие обогащающих компонентов: Да; Нет
Сок осветленный: Нет
Сок с мякотью: Да; Нет
Вид сырья: Томаты (помидоры)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Объем: не более 0,2 Л; ДМ3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на соковую продукцию из фруктов и овощей от 09.12.2011 № 023/2011, ГОСТ 32876-2014</v>
          </cell>
          <cell r="H170" t="str">
            <v>10.32.10.000-00000011</v>
          </cell>
        </row>
        <row r="171">
          <cell r="C171" t="str">
            <v>Сок из фруктов и (или) овощей тип 4</v>
          </cell>
          <cell r="D171" t="str">
            <v>10.32.11.120</v>
          </cell>
          <cell r="E171" t="str">
            <v>002</v>
          </cell>
          <cell r="F171" t="str">
            <v>Л; ДМ3</v>
          </cell>
          <cell r="G171" t="str">
            <v>Вид сока: Овощной
Вид сока по способу обработки: Стерилизованный; Пастеризованный
Вид сока по технологии производства: Восстановленный
Наличие обогащающих компонентов: Да; Нет
Сок осветленный: Нет
Сок с мякотью: Да; Нет
Вид сырья: Томаты (помидоры)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Объем: не менее 0,3 не более 1 Л; ДМ3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на соковую продукцию из фруктов и овощей от 09.12.2011 № 023/2011, ГОСТ 32876-2014</v>
          </cell>
          <cell r="H171" t="str">
            <v>10.32.10.000-00000011</v>
          </cell>
        </row>
        <row r="172">
          <cell r="C172" t="str">
            <v>Сок из фруктов и (или) овощей тип 5</v>
          </cell>
          <cell r="D172" t="str">
            <v>10.32.19.111</v>
          </cell>
          <cell r="E172" t="str">
            <v>006</v>
          </cell>
          <cell r="F172" t="str">
            <v>Л; ДМ3</v>
          </cell>
          <cell r="G172" t="str">
            <v>Вид сока: Фруктовый
Вид сока по способу обработки: Стерилизованный; Пастеризованный
Вид сока по технологии производства: Прямого отжима
Наличие обогащающих компонентов: Да; Нет
Сок осветленный: Да; Нет
Сок с мякотью: Да; Нет
Вид сырья: Фрукты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Объем: не более 0,2 Л; ДМ3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на соковую продукцию из фруктов и овощей от 09.12.2011 № 023/2011, ГОСТ 32101-2013</v>
          </cell>
          <cell r="H172" t="str">
            <v>10.32.10.000-00000008</v>
          </cell>
        </row>
        <row r="173">
          <cell r="C173" t="str">
            <v>Сок из фруктов и (или) овощей тип 6</v>
          </cell>
          <cell r="D173" t="str">
            <v>10.32.19.111</v>
          </cell>
          <cell r="E173" t="str">
            <v>007</v>
          </cell>
          <cell r="F173" t="str">
            <v>Л; ДМ3</v>
          </cell>
          <cell r="G173" t="str">
            <v>Вид сока: Фруктовый
Вид сока по способу обработки: Стерилизованный; Пастеризованный
Вид сока по технологии производства: Прямого отжима
Наличие обогащающих компонентов: Да; Нет
Сок осветленный: Да; Нет
Сок с мякотью: Да; Нет
Вид сырья: Фрукты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Объем: не менее 0,3 не более 1 Л; ДМ3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на соковую продукцию из фруктов и овощей от 09.12.2011 № 023/2011, ГОСТ 32101-2013</v>
          </cell>
          <cell r="H173" t="str">
            <v>10.32.10.000-00000008</v>
          </cell>
        </row>
        <row r="174">
          <cell r="C174" t="str">
            <v>Сок из фруктов и (или) овощей тип 7</v>
          </cell>
          <cell r="D174" t="str">
            <v>10.32.19.112</v>
          </cell>
          <cell r="E174" t="str">
            <v>001</v>
          </cell>
          <cell r="F174" t="str">
            <v>Л; ДМ3</v>
          </cell>
          <cell r="G174" t="str">
            <v>Вид сока: Фруктовый
Вид сока по способу обработки: Стерилизованный; Пастеризованный
Вид сока по технологии производства: Восстановленный
Наличие обогащающих компонентов: Да; Нет
Сок осветленный: Да; Нет
Сок с мякотью: Да; Нет
Вид сырья: Фрукты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Объем: не более 0,2 Л; ДМ3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на соковую продукцию из фруктов и овощей от 09.12.2011 № 023/2011, ГОСТ 32103-2013</v>
          </cell>
          <cell r="H174" t="str">
            <v>10.32.10.000-00000007</v>
          </cell>
        </row>
        <row r="175">
          <cell r="C175" t="str">
            <v>Сок из фруктов и (или) овощей тип 8</v>
          </cell>
          <cell r="D175" t="str">
            <v>10.32.19.112</v>
          </cell>
          <cell r="E175" t="str">
            <v>003</v>
          </cell>
          <cell r="F175" t="str">
            <v>Л; ДМ3</v>
          </cell>
          <cell r="G175" t="str">
            <v>Вид сока: Фруктовый
Вид сока по способу обработки: Стерилизованный; Пастеризованный
Вид сока по технологии производства: Восстановленный
Наличие обогащающих компонентов: Да; Нет
Сок осветленный: Да; Нет
Сок с мякотью: Да; Нет
Вид сырья: Фрукты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Объем: не менее 0,3 не более 1 Л; ДМ3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на соковую продукцию из фруктов и овощей от 09.12.2011 № 023/2011, ГОСТ 32103-2013</v>
          </cell>
          <cell r="H175" t="str">
            <v>10.32.10.000-00000007</v>
          </cell>
        </row>
        <row r="176">
          <cell r="C176" t="str">
            <v>Нектар из фруктов и (или) овощей тип 1</v>
          </cell>
          <cell r="D176" t="str">
            <v>10.32.21.110</v>
          </cell>
          <cell r="E176" t="str">
            <v>003</v>
          </cell>
          <cell r="F176" t="str">
            <v>Л; ДМ3</v>
          </cell>
          <cell r="G176" t="str">
            <v>Вид нектара: Фруктовый
Вид нектара по способу обработки: Стерилизованный; Пастеризованный
Наличие обогащающих компонентов: Да; Нет
Нектар осветленный: Да; Нет
Нектар с мякотью: Да; Нет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Объем: не более 0,2 Л; ДМ3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на соковую продукцию из фруктов и овощей от 09.12.2011 № 023/2011, ГОСТ 32104-2013;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на соковую продукцию из фруктов и овощей от 09.12.2011 № 023/2011, ТУ производителя</v>
          </cell>
          <cell r="H176" t="str">
            <v>10.32.21.000-00000003</v>
          </cell>
        </row>
        <row r="177">
          <cell r="C177" t="str">
            <v>Нектар из фруктов и (или) овощей тип 2</v>
          </cell>
          <cell r="D177" t="str">
            <v>10.32.21.110</v>
          </cell>
          <cell r="E177" t="str">
            <v>001</v>
          </cell>
          <cell r="F177" t="str">
            <v>Л; ДМ3</v>
          </cell>
          <cell r="G177" t="str">
            <v>Вид нектара: Фруктовый
Вид нектара по способу обработки: Стерилизованный; Пастеризованный
Наличие обогащающих компонентов: Да; Нет
Нектар осветленный: Да; Нет
Нектар с мякотью: Да; Нет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Объем: не менее 0,3 не более 1 Л; ДМ3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на соковую продукцию из фруктов и овощей от 09.12.2011 № 023/2011, ГОСТ 32104-2013</v>
          </cell>
          <cell r="H177" t="str">
            <v>10.32.21.000-00000003</v>
          </cell>
        </row>
        <row r="178">
          <cell r="C178" t="str">
            <v>Грибы тип 2</v>
          </cell>
          <cell r="D178" t="str">
            <v>10.39.11.000</v>
          </cell>
          <cell r="E178" t="str">
            <v>002</v>
          </cell>
          <cell r="F178" t="str">
            <v>КГ</v>
          </cell>
          <cell r="G178" t="str">
            <v>Наименование грибов: Шампиньоны
Тип: Замороженные
Сорт: Высший; Первый
Вид: Целые; Резанные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55465-2013;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</v>
          </cell>
          <cell r="H178" t="str">
            <v/>
          </cell>
        </row>
        <row r="179">
          <cell r="C179" t="str">
            <v>Овощи замороженные тип 1</v>
          </cell>
          <cell r="D179" t="str">
            <v>10.39.11.000</v>
          </cell>
          <cell r="E179" t="str">
            <v>001</v>
          </cell>
          <cell r="F179" t="str">
            <v>КГ</v>
          </cell>
          <cell r="G179" t="str">
            <v>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</v>
          </cell>
          <cell r="H179" t="str">
            <v/>
          </cell>
        </row>
        <row r="180">
          <cell r="C180" t="str">
            <v>Морковь столовая тип 5</v>
          </cell>
          <cell r="D180" t="str">
            <v>10.39.13.000</v>
          </cell>
          <cell r="E180" t="str">
            <v>001</v>
          </cell>
          <cell r="F180" t="str">
            <v>КГ</v>
          </cell>
          <cell r="G180" t="str">
            <v>Вид: Сушеная
Вес: не более 1 КГ
Сорт: Первый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производителя;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32065-2013</v>
          </cell>
          <cell r="H180" t="str">
            <v/>
          </cell>
        </row>
        <row r="181">
          <cell r="C181" t="str">
            <v>Свекла столовая тип 7</v>
          </cell>
          <cell r="D181" t="str">
            <v>10.39.13.000</v>
          </cell>
          <cell r="E181" t="str">
            <v>002</v>
          </cell>
          <cell r="F181" t="str">
            <v>КГ</v>
          </cell>
          <cell r="G181" t="str">
            <v>Вид: Сушеная
Вес: не более 1 КГ
Сорт: Высший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32065-2013</v>
          </cell>
          <cell r="H181" t="str">
            <v/>
          </cell>
        </row>
        <row r="182">
          <cell r="C182" t="str">
            <v>Свекла столовая тип 8</v>
          </cell>
          <cell r="D182" t="str">
            <v>10.39.13.000</v>
          </cell>
          <cell r="E182" t="str">
            <v>003</v>
          </cell>
          <cell r="F182" t="str">
            <v>КГ</v>
          </cell>
          <cell r="G182" t="str">
            <v>Вид: Сушеная
Вес: не более 1 КГ
Сорт: Первый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32065-2013</v>
          </cell>
          <cell r="H182" t="str">
            <v/>
          </cell>
        </row>
        <row r="183">
          <cell r="C183" t="str">
            <v>Морковь тип 1</v>
          </cell>
          <cell r="D183" t="str">
            <v>10.39.14.000</v>
          </cell>
          <cell r="E183" t="str">
            <v>001</v>
          </cell>
          <cell r="F183" t="str">
            <v>КГ</v>
          </cell>
          <cell r="G183" t="str">
            <v>Тип: Очищенная
Вид: Свежая
Вакуумная упаковка производителя: Наличие
Вес: не более 5 КГ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</v>
          </cell>
          <cell r="H183" t="str">
            <v/>
          </cell>
        </row>
        <row r="184">
          <cell r="C184" t="str">
            <v>Свекла столовая тип 4</v>
          </cell>
          <cell r="D184" t="str">
            <v>10.39.14.000</v>
          </cell>
          <cell r="E184" t="str">
            <v>004</v>
          </cell>
          <cell r="F184" t="str">
            <v>КГ</v>
          </cell>
          <cell r="G184" t="str">
            <v>Вид: Очищенная
Вакуумная упаковка производителя: Наличие
Вес: не более 5 КГ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</v>
          </cell>
          <cell r="H184" t="str">
            <v/>
          </cell>
        </row>
        <row r="185">
          <cell r="C185" t="str">
            <v>Фасоль тип 4</v>
          </cell>
          <cell r="D185" t="str">
            <v>10.39.15.000</v>
          </cell>
          <cell r="E185" t="str">
            <v>001</v>
          </cell>
          <cell r="F185" t="str">
            <v>КГ</v>
          </cell>
          <cell r="G185" t="str">
            <v>Тип: Стручковая
Вид: Консервированная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15979-70</v>
          </cell>
          <cell r="H185" t="str">
            <v/>
          </cell>
        </row>
        <row r="186">
          <cell r="C186" t="str">
            <v>Горох, консервированный без уксуса или уксусной кислоты (кроме готовых блюд из овощей) тип 1</v>
          </cell>
          <cell r="D186" t="str">
            <v>10.39.16.000</v>
          </cell>
          <cell r="E186" t="str">
            <v>001</v>
          </cell>
          <cell r="F186" t="str">
            <v>КГ</v>
          </cell>
          <cell r="G186" t="str">
            <v>Вес: не более 1 КГ
Товарный сорт: Первый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34112-2017</v>
          </cell>
          <cell r="H186" t="str">
            <v>10.39.16.000-00000002</v>
          </cell>
        </row>
        <row r="187">
          <cell r="C187" t="str">
            <v>Горох, консервированный без уксуса или уксусной кислоты (кроме готовых блюд из овощей) тип 2</v>
          </cell>
          <cell r="D187" t="str">
            <v>10.39.16.000</v>
          </cell>
          <cell r="E187" t="str">
            <v>002</v>
          </cell>
          <cell r="F187" t="str">
            <v>КГ</v>
          </cell>
          <cell r="G187" t="str">
            <v>Вес: не более 1 КГ
Товарный сорт: Высший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34112-2017</v>
          </cell>
          <cell r="H187" t="str">
            <v>10.39.16.000-00000002</v>
          </cell>
        </row>
        <row r="188">
          <cell r="C188" t="str">
            <v>Горошек зеленый тип 2</v>
          </cell>
          <cell r="D188" t="str">
            <v>10.39.16.000</v>
          </cell>
          <cell r="E188" t="str">
            <v>003</v>
          </cell>
          <cell r="F188" t="str">
            <v>КГ</v>
          </cell>
          <cell r="G188" t="str">
            <v>Тип: Импортный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</v>
          </cell>
          <cell r="H188" t="str">
            <v/>
          </cell>
        </row>
        <row r="189">
          <cell r="C189" t="str">
            <v>Томат- паста тип 2</v>
          </cell>
          <cell r="D189" t="str">
            <v>10.39.17.112</v>
          </cell>
          <cell r="E189" t="str">
            <v>001</v>
          </cell>
          <cell r="F189" t="str">
            <v>КГ</v>
          </cell>
          <cell r="G189" t="str">
            <v>Вес: не более 1 КГ
Категория: Экстра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Содержание сухих веществ: не менее 25 ПРОЦ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на соковую продукцию из фруктов и овощей от 09.12.2011 № 023/2011, ГОСТ 3343-2017</v>
          </cell>
          <cell r="H189" t="str">
            <v/>
          </cell>
        </row>
        <row r="190">
          <cell r="C190" t="str">
            <v>Капуста белокочанная тип 3</v>
          </cell>
          <cell r="D190" t="str">
            <v>10.39.17.190</v>
          </cell>
          <cell r="E190" t="str">
            <v>001</v>
          </cell>
          <cell r="F190" t="str">
            <v>КГ</v>
          </cell>
          <cell r="G190" t="str">
            <v>Тип: Шинкованная
Вид: Квашенная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34220-2017</v>
          </cell>
          <cell r="H190" t="str">
            <v/>
          </cell>
        </row>
        <row r="191">
          <cell r="C191" t="str">
            <v>Капуста белокочанная тип 4</v>
          </cell>
          <cell r="D191" t="str">
            <v>10.39.17.190</v>
          </cell>
          <cell r="E191" t="str">
            <v>010</v>
          </cell>
          <cell r="F191" t="str">
            <v>КГ</v>
          </cell>
          <cell r="G191" t="str">
            <v>Тип: Рубленная
Вид: Квашенная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34220-2017</v>
          </cell>
          <cell r="H191" t="str">
            <v/>
          </cell>
        </row>
        <row r="192">
          <cell r="C192" t="str">
            <v>Кукуруза консервированная тип 1</v>
          </cell>
          <cell r="D192" t="str">
            <v>10.39.17.190</v>
          </cell>
          <cell r="E192" t="str">
            <v>003</v>
          </cell>
          <cell r="F192" t="str">
            <v>КГ</v>
          </cell>
          <cell r="G192" t="str">
            <v>Тип: Импортная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</v>
          </cell>
          <cell r="H192" t="str">
            <v/>
          </cell>
        </row>
        <row r="193">
          <cell r="C193" t="str">
            <v>Кукуруза консервированная тип 2</v>
          </cell>
          <cell r="D193" t="str">
            <v>10.39.17.190</v>
          </cell>
          <cell r="E193" t="str">
            <v>006</v>
          </cell>
          <cell r="F193" t="str">
            <v>КГ</v>
          </cell>
          <cell r="G193" t="str">
            <v>Вес: не более 1 КГ
Сорт: Высший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34114-2017</v>
          </cell>
          <cell r="H193" t="str">
            <v/>
          </cell>
        </row>
        <row r="194">
          <cell r="C194" t="str">
            <v>Овощи консервированные тип 1</v>
          </cell>
          <cell r="D194" t="str">
            <v>10.39.17.190</v>
          </cell>
          <cell r="E194" t="str">
            <v>005</v>
          </cell>
          <cell r="F194" t="str">
            <v>КГ</v>
          </cell>
          <cell r="G194" t="str">
            <v>Вид: Резаные в томатном соусе
Вес: не более 1 КГ
Используемое сырье: Баклажаны; Кабачки; Перец, резаный с овощами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18611-2013</v>
          </cell>
          <cell r="H194" t="str">
            <v/>
          </cell>
        </row>
        <row r="195">
          <cell r="C195" t="str">
            <v>Огурцы тип 2</v>
          </cell>
          <cell r="D195" t="str">
            <v>10.39.17.190</v>
          </cell>
          <cell r="E195" t="str">
            <v>002</v>
          </cell>
          <cell r="F195" t="str">
            <v>КГ</v>
          </cell>
          <cell r="G195" t="str">
            <v>Тип: Пикули; Корнишоны; Зеленцы
Вид: Соленые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34220-2017</v>
          </cell>
          <cell r="H195" t="str">
            <v/>
          </cell>
        </row>
        <row r="196">
          <cell r="C196" t="str">
            <v>Огурцы тип 4</v>
          </cell>
          <cell r="D196" t="str">
            <v>10.39.17.190</v>
          </cell>
          <cell r="E196" t="str">
            <v>004</v>
          </cell>
          <cell r="F196" t="str">
            <v>КГ</v>
          </cell>
          <cell r="G196" t="str">
            <v>Вид: В заливке
Вес: не более 1 КГ
Сорт: Высший
Состав: С зеленью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31713-2012</v>
          </cell>
          <cell r="H196" t="str">
            <v/>
          </cell>
        </row>
        <row r="197">
          <cell r="C197" t="str">
            <v>Огурцы тип 5</v>
          </cell>
          <cell r="D197" t="str">
            <v>10.39.17.190</v>
          </cell>
          <cell r="E197" t="str">
            <v>007</v>
          </cell>
          <cell r="F197" t="str">
            <v>КГ</v>
          </cell>
          <cell r="G197" t="str">
            <v>Вид: В заливке
Вес: не более 1 КГ
Сорт: Первый
Состав: С зеленью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31713-2012</v>
          </cell>
          <cell r="H197" t="str">
            <v/>
          </cell>
        </row>
        <row r="198">
          <cell r="C198" t="str">
            <v>Томаты тип 2</v>
          </cell>
          <cell r="D198" t="str">
            <v>10.39.17.190</v>
          </cell>
          <cell r="E198" t="str">
            <v>008</v>
          </cell>
          <cell r="F198" t="str">
            <v>КГ</v>
          </cell>
          <cell r="G198" t="str">
            <v>Тип: Очищенные в томатном соке
Вес: не более 1 КГ
Категория: Экстра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54648-2011</v>
          </cell>
          <cell r="H198" t="str">
            <v/>
          </cell>
        </row>
        <row r="199">
          <cell r="C199" t="str">
            <v>Томаты тип 4</v>
          </cell>
          <cell r="D199" t="str">
            <v>10.39.17.190</v>
          </cell>
          <cell r="E199" t="str">
            <v>009</v>
          </cell>
          <cell r="F199" t="str">
            <v>КГ</v>
          </cell>
          <cell r="G199" t="str">
            <v>Вид: Соленые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34220-2017</v>
          </cell>
          <cell r="H199" t="str">
            <v/>
          </cell>
        </row>
        <row r="200">
          <cell r="C200" t="str">
            <v>Грибы тип 1</v>
          </cell>
          <cell r="D200" t="str">
            <v>10.39.17.200</v>
          </cell>
          <cell r="E200" t="str">
            <v>001</v>
          </cell>
          <cell r="F200" t="str">
            <v>КГ</v>
          </cell>
          <cell r="G200" t="str">
            <v>Наименование грибов: Шампиньоны
Тип: Консервированные
Вид: Целые; Резанные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производителя;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54677-2011</v>
          </cell>
          <cell r="H200" t="str">
            <v/>
          </cell>
        </row>
        <row r="201">
          <cell r="C201" t="str">
            <v>Икра из баклажанов тип 1</v>
          </cell>
          <cell r="D201" t="str">
            <v>10.39.18.110</v>
          </cell>
          <cell r="E201" t="str">
            <v>002</v>
          </cell>
          <cell r="F201" t="str">
            <v>КГ</v>
          </cell>
          <cell r="G201" t="str">
            <v>Тип: Стерилизованная
Вес: не более 1 КГ
Особые условия (требования к составу пищевых продуктов): Без химических консервантов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2654-2017</v>
          </cell>
          <cell r="H201" t="str">
            <v/>
          </cell>
        </row>
        <row r="202">
          <cell r="C202" t="str">
            <v>Икра из кабачков тип 2</v>
          </cell>
          <cell r="D202" t="str">
            <v>10.39.18.110</v>
          </cell>
          <cell r="E202" t="str">
            <v>005</v>
          </cell>
          <cell r="F202" t="str">
            <v>КГ</v>
          </cell>
          <cell r="G202" t="str">
            <v>Вес: не более 1 КГ
Метод обработки: Стерилизованная
Особые условия (требования к составу пищевых продуктов): Без химических консервантов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2654-2017</v>
          </cell>
          <cell r="H202" t="str">
            <v/>
          </cell>
        </row>
        <row r="203">
          <cell r="C203" t="str">
            <v>Свекла тип 1</v>
          </cell>
          <cell r="D203" t="str">
            <v>10.39.18.110</v>
          </cell>
          <cell r="E203" t="str">
            <v>004</v>
          </cell>
          <cell r="F203" t="str">
            <v>КГ</v>
          </cell>
          <cell r="G203" t="str">
            <v>Вид: Маринованная
Вес: не более 1 КГ
Сорт: Высший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52477-2005</v>
          </cell>
          <cell r="H203" t="str">
            <v/>
          </cell>
        </row>
        <row r="204">
          <cell r="C204" t="str">
            <v>Свекла тип 2</v>
          </cell>
          <cell r="D204" t="str">
            <v>10.39.18.110</v>
          </cell>
          <cell r="E204" t="str">
            <v>003</v>
          </cell>
          <cell r="F204" t="str">
            <v>КГ</v>
          </cell>
          <cell r="G204" t="str">
            <v>Вид: Маринованная
Вес: не более 1 КГ
Сорт: Первый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52477-2005</v>
          </cell>
          <cell r="H204" t="str">
            <v/>
          </cell>
        </row>
        <row r="205">
          <cell r="C205" t="str">
            <v>Ягоды тип 1</v>
          </cell>
          <cell r="D205" t="str">
            <v>10.39.21.120</v>
          </cell>
          <cell r="E205" t="str">
            <v>001</v>
          </cell>
          <cell r="F205" t="str">
            <v>КГ</v>
          </cell>
          <cell r="G205" t="str">
            <v>Вид: Целые
Тип: Замороженные
Сорт: Высший; Первый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33823-2016;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</v>
          </cell>
          <cell r="H205" t="str">
            <v/>
          </cell>
        </row>
        <row r="206">
          <cell r="C206" t="str">
            <v>Джем тип 1</v>
          </cell>
          <cell r="D206" t="str">
            <v>10.39.22.110</v>
          </cell>
          <cell r="E206" t="str">
            <v>001</v>
          </cell>
          <cell r="F206" t="str">
            <v>КГ</v>
          </cell>
          <cell r="G206" t="str">
            <v>Вид продукта по способу обработки: Стерилизованный
Тип джема: Овощной; Фруктово-ягодный; Фруктовый; Ягодный
Вид сырья: Тыква; Дыня; Яблоко; Черника; Черная смородина; Чернослив; Черноплодная рябина; Хурма; Физалис; Фейхоа; Слива; Рябина; Персик; Мандарин; Манго; Малина; Лимон; Крыжовник; Клюква; Кизил; Инжир; Земляника (клубника); Жердель; Ежевика; Груша; Киви; Голубика; Вишня; Брусника; Барбарис; Алыча; Ананас; Апельсин; Айва; Абрикос
Наличие консервантов: Нет; Да
Продукт на основе сахарозаменителей: Нет
Индивидуальная упаковка: Нет
Продукт обогащённый витаминами: Нет; Да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31712-2012</v>
          </cell>
          <cell r="H206" t="str">
            <v>10.39.22.110-00000004</v>
          </cell>
        </row>
        <row r="207">
          <cell r="C207" t="str">
            <v>Конфитюр тип 1</v>
          </cell>
          <cell r="D207" t="str">
            <v>10.39.22.110</v>
          </cell>
          <cell r="E207" t="str">
            <v>002</v>
          </cell>
          <cell r="F207" t="str">
            <v>КГ</v>
          </cell>
          <cell r="G207" t="str">
            <v>Вес: не более 1 КГ
Вид продукта по способу обработки: Стерилизованный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</v>
          </cell>
          <cell r="H207" t="str">
            <v/>
          </cell>
        </row>
        <row r="208">
          <cell r="C208" t="str">
            <v>Компот фруктовый и ягодный тип 1</v>
          </cell>
          <cell r="D208" t="str">
            <v>10.39.22.120</v>
          </cell>
          <cell r="E208" t="str">
            <v>001</v>
          </cell>
          <cell r="F208" t="str">
            <v>Л; ДМ3</v>
          </cell>
          <cell r="G208" t="str">
            <v>Для детского питания: Да; Нет
Вид компота: Однокомпонентный; Многокомпонентный
Вид продукта по способу обработки: Пастеризованный; Стерилизованный
Объем: не более 1 Л; ДМ3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816-2017</v>
          </cell>
          <cell r="H208" t="str">
            <v>10.39.22.120-00000001</v>
          </cell>
        </row>
        <row r="209">
          <cell r="C209" t="str">
            <v>Брусника тип 1</v>
          </cell>
          <cell r="D209" t="str">
            <v>10.39.22.130</v>
          </cell>
          <cell r="E209" t="str">
            <v>003</v>
          </cell>
          <cell r="F209" t="str">
            <v>КГ</v>
          </cell>
          <cell r="G209" t="str">
            <v>Вид: Протертая с сахаром
Вес: не более 1 КГ
Метод обработки: Стерилизованная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54681-2011</v>
          </cell>
          <cell r="H209" t="str">
            <v/>
          </cell>
        </row>
        <row r="210">
          <cell r="C210" t="str">
            <v>Варенье тип 1</v>
          </cell>
          <cell r="D210" t="str">
            <v>10.39.22.130</v>
          </cell>
          <cell r="E210" t="str">
            <v>004</v>
          </cell>
          <cell r="F210" t="str">
            <v>КГ</v>
          </cell>
          <cell r="G210" t="str">
            <v>Вес: не более 1 КГ
Метод обработки: Стерилизованное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34113-2017</v>
          </cell>
          <cell r="H210" t="str">
            <v/>
          </cell>
        </row>
        <row r="211">
          <cell r="C211" t="str">
            <v>Клюква тип 2</v>
          </cell>
          <cell r="D211" t="str">
            <v>10.39.22.130</v>
          </cell>
          <cell r="E211" t="str">
            <v>005</v>
          </cell>
          <cell r="F211" t="str">
            <v>КГ</v>
          </cell>
          <cell r="G211" t="str">
            <v>Тип: С сахаром
Вид: Протертая
Вес: не более 1 КГ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54681-2011</v>
          </cell>
          <cell r="H211" t="str">
            <v/>
          </cell>
        </row>
        <row r="212">
          <cell r="C212" t="str">
            <v>Повидло тип 1</v>
          </cell>
          <cell r="D212" t="str">
            <v>10.39.22.130</v>
          </cell>
          <cell r="E212" t="str">
            <v>001</v>
          </cell>
          <cell r="F212" t="str">
            <v>КГ</v>
          </cell>
          <cell r="G212" t="str">
            <v>Вес: не более 1 КГ
Метод обработки: Стерилизованное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Сорт: Высший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32099-2013</v>
          </cell>
          <cell r="H212" t="str">
            <v/>
          </cell>
        </row>
        <row r="213">
          <cell r="C213" t="str">
            <v>Повидло тип 2</v>
          </cell>
          <cell r="D213" t="str">
            <v>10.39.22.130</v>
          </cell>
          <cell r="E213" t="str">
            <v>002</v>
          </cell>
          <cell r="F213" t="str">
            <v>КГ</v>
          </cell>
          <cell r="G213" t="str">
            <v>Вес: не более 1 КГ
Метод обработки: Стерилизованное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Сорт: Первый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32099-2013</v>
          </cell>
          <cell r="H213" t="str">
            <v/>
          </cell>
        </row>
        <row r="214">
          <cell r="C214" t="str">
            <v>Виноград тип 3</v>
          </cell>
          <cell r="D214" t="str">
            <v>10.39.25.131</v>
          </cell>
          <cell r="E214" t="str">
            <v>003</v>
          </cell>
          <cell r="F214" t="str">
            <v>КГ</v>
          </cell>
          <cell r="G214" t="str">
            <v>Тип: Изюм
Вид: Сушеный
Сорт: Первый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6882-88</v>
          </cell>
          <cell r="H214" t="str">
            <v/>
          </cell>
        </row>
        <row r="215">
          <cell r="C215" t="str">
            <v>Виноград тип 4</v>
          </cell>
          <cell r="D215" t="str">
            <v>10.39.25.131</v>
          </cell>
          <cell r="E215" t="str">
            <v>004</v>
          </cell>
          <cell r="F215" t="str">
            <v>КГ</v>
          </cell>
          <cell r="G215" t="str">
            <v>Тип: Кишмиш
Вид: Сушеный
Сорт: Первый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6882-88</v>
          </cell>
          <cell r="H215" t="str">
            <v/>
          </cell>
        </row>
        <row r="216">
          <cell r="C216" t="str">
            <v>Виноград тип 5</v>
          </cell>
          <cell r="D216" t="str">
            <v>10.39.25.131</v>
          </cell>
          <cell r="E216" t="str">
            <v>005</v>
          </cell>
          <cell r="F216" t="str">
            <v>КГ</v>
          </cell>
          <cell r="G216" t="str">
            <v>Тип: Кишмиш
Вид: Сушеный
Сорт: Высший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6882-88</v>
          </cell>
          <cell r="H216" t="str">
            <v/>
          </cell>
        </row>
        <row r="217">
          <cell r="C217" t="str">
            <v>Виноград тип 6</v>
          </cell>
          <cell r="D217" t="str">
            <v>10.39.25.131</v>
          </cell>
          <cell r="E217" t="str">
            <v>002</v>
          </cell>
          <cell r="F217" t="str">
            <v>КГ</v>
          </cell>
          <cell r="G217" t="str">
            <v>Тип: Изюм
Вид: Сушеный
Сорт: Высший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6882-88</v>
          </cell>
          <cell r="H217" t="str">
            <v/>
          </cell>
        </row>
        <row r="218">
          <cell r="C218" t="str">
            <v>Абрикосы сушёные тип 3</v>
          </cell>
          <cell r="D218" t="str">
            <v>10.39.25.132</v>
          </cell>
          <cell r="E218" t="str">
            <v>003</v>
          </cell>
          <cell r="F218" t="str">
            <v>КГ</v>
          </cell>
          <cell r="G218" t="str">
            <v>Тип: Половинки
Косточка: Отсутствие
Сорт: Высший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32896-2014</v>
          </cell>
          <cell r="H218" t="str">
            <v/>
          </cell>
        </row>
        <row r="219">
          <cell r="C219" t="str">
            <v>Абрикосы сушёные тип 4</v>
          </cell>
          <cell r="D219" t="str">
            <v>10.39.25.132</v>
          </cell>
          <cell r="E219" t="str">
            <v>006</v>
          </cell>
          <cell r="F219" t="str">
            <v>КГ</v>
          </cell>
          <cell r="G219" t="str">
            <v>Тип: Половинки
Косточка: Отсутствие
Сорт: Первый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32896-2014</v>
          </cell>
          <cell r="H219" t="str">
            <v/>
          </cell>
        </row>
        <row r="220">
          <cell r="C220" t="str">
            <v>Абрикосы сушёные тип 5</v>
          </cell>
          <cell r="D220" t="str">
            <v>10.39.25.132</v>
          </cell>
          <cell r="E220" t="str">
            <v>007</v>
          </cell>
          <cell r="F220" t="str">
            <v>КГ</v>
          </cell>
          <cell r="G220" t="str">
            <v>Тип: Целые
Косточка: Отсутствие
Сорт: Первый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32896-2014</v>
          </cell>
          <cell r="H220" t="str">
            <v/>
          </cell>
        </row>
        <row r="221">
          <cell r="C221" t="str">
            <v>Абрикосы сушёные тип 6</v>
          </cell>
          <cell r="D221" t="str">
            <v>10.39.25.132</v>
          </cell>
          <cell r="E221" t="str">
            <v>004</v>
          </cell>
          <cell r="F221" t="str">
            <v>КГ</v>
          </cell>
          <cell r="G221" t="str">
            <v>Тип: Целые
Косточка: Отсутствие
Сорт: Высший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32896-2014</v>
          </cell>
          <cell r="H221" t="str">
            <v/>
          </cell>
        </row>
        <row r="222">
          <cell r="C222" t="str">
            <v>Абрикосы сушёные тип 7</v>
          </cell>
          <cell r="D222" t="str">
            <v>10.39.25.132</v>
          </cell>
          <cell r="E222" t="str">
            <v>010</v>
          </cell>
          <cell r="F222" t="str">
            <v>КГ</v>
          </cell>
          <cell r="G222" t="str">
            <v>Тип: Половинки
Косточка: Отсутствие
Сорт: Столовый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32896-2014</v>
          </cell>
          <cell r="H222" t="str">
            <v/>
          </cell>
        </row>
        <row r="223">
          <cell r="C223" t="str">
            <v>Сливы сушёные тип 1</v>
          </cell>
          <cell r="D223" t="str">
            <v>10.39.25.132</v>
          </cell>
          <cell r="E223" t="str">
            <v>008</v>
          </cell>
          <cell r="F223" t="str">
            <v>КГ</v>
          </cell>
          <cell r="G223" t="str">
            <v>Тип: Целые
Косточка: Отсутствие
Сорт: Первый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32896-2014</v>
          </cell>
          <cell r="H223" t="str">
            <v/>
          </cell>
        </row>
        <row r="224">
          <cell r="C224" t="str">
            <v>Сливы сушёные тип 2</v>
          </cell>
          <cell r="D224" t="str">
            <v>10.39.25.132</v>
          </cell>
          <cell r="E224" t="str">
            <v>009</v>
          </cell>
          <cell r="F224" t="str">
            <v>КГ</v>
          </cell>
          <cell r="G224" t="str">
            <v>Тип: Целые
Косточка: Отсутствие
Сорт: Столовый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32896-2014</v>
          </cell>
          <cell r="H224" t="str">
            <v/>
          </cell>
        </row>
        <row r="225">
          <cell r="C225" t="str">
            <v>Сливы сушёные тип 3</v>
          </cell>
          <cell r="D225" t="str">
            <v>10.39.25.132</v>
          </cell>
          <cell r="E225" t="str">
            <v>005</v>
          </cell>
          <cell r="F225" t="str">
            <v>КГ</v>
          </cell>
          <cell r="G225" t="str">
            <v>Тип: Целые
Косточка: Отсутствие
Сорт: Высший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32896-2014</v>
          </cell>
          <cell r="H225" t="str">
            <v/>
          </cell>
        </row>
        <row r="226">
          <cell r="C226" t="str">
            <v>Компотная смесь из сухофруктов тип 2</v>
          </cell>
          <cell r="D226" t="str">
            <v>10.39.25.134</v>
          </cell>
          <cell r="E226" t="str">
            <v>002</v>
          </cell>
          <cell r="F226" t="str">
            <v>КГ</v>
          </cell>
          <cell r="G226" t="str">
            <v>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</v>
          </cell>
          <cell r="H226" t="str">
            <v/>
          </cell>
        </row>
        <row r="227">
          <cell r="C227" t="str">
            <v>Масло оливковое тип 1</v>
          </cell>
          <cell r="D227" t="str">
            <v>10.41.53.000</v>
          </cell>
          <cell r="E227" t="str">
            <v>001</v>
          </cell>
          <cell r="F227" t="str">
            <v>КГ</v>
          </cell>
          <cell r="G227" t="str">
            <v>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на масложировую продукцию от 09.12.2011 № 024/2011, ТУ производителя</v>
          </cell>
          <cell r="H227" t="str">
            <v/>
          </cell>
        </row>
        <row r="228">
          <cell r="C228" t="str">
            <v>Масло подсолнечное рафинированное тип 1</v>
          </cell>
          <cell r="D228" t="str">
            <v>10.41.54.000</v>
          </cell>
          <cell r="E228" t="str">
            <v>001</v>
          </cell>
          <cell r="F228" t="str">
            <v>Л; ДМ3</v>
          </cell>
          <cell r="G228" t="str">
            <v>Вид масла подсолнечного рафинированного: Дезодорированное
Объем: не более 1 Л; ДМ3
Марка масла подсолнечного рафинированного дезодорированного: Высший сорт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на масложировую продукцию от 09.12.2011 № 024/2011, ГОСТ 1129-2013</v>
          </cell>
          <cell r="H228" t="str">
            <v>10.41.54.000-00000003</v>
          </cell>
        </row>
        <row r="229">
          <cell r="C229" t="str">
            <v>Маргарин тип 1</v>
          </cell>
          <cell r="D229" t="str">
            <v>10.42.10.112</v>
          </cell>
          <cell r="E229" t="str">
            <v>001</v>
          </cell>
          <cell r="F229" t="str">
            <v>КГ</v>
          </cell>
          <cell r="G229" t="str">
            <v>Вид маргарина: Мягкий
Марка маргарина: ММ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на масложировую продукцию от 09.12.2011 № 024/2011, ГОСТ 32188-2013</v>
          </cell>
          <cell r="H229" t="str">
            <v>10.42.10.110-00000002</v>
          </cell>
        </row>
        <row r="230">
          <cell r="C230" t="str">
            <v>Маргарин тип 2</v>
          </cell>
          <cell r="D230" t="str">
            <v>10.42.10.112</v>
          </cell>
          <cell r="E230" t="str">
            <v>002</v>
          </cell>
          <cell r="F230" t="str">
            <v>КГ</v>
          </cell>
          <cell r="G230" t="str">
            <v>Вид маргарина: Мягкий
Марка маргарина: ММ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на масложировую продукцию от 09.12.2011 № 024/2011, ГОСТ 32188-2013</v>
          </cell>
          <cell r="H230" t="str">
            <v>10.42.10.110-00000002</v>
          </cell>
        </row>
        <row r="231">
          <cell r="C231" t="str">
            <v>Молоко питьевое тип 1</v>
          </cell>
          <cell r="D231" t="str">
            <v>10.51.11.111</v>
          </cell>
          <cell r="E231" t="str">
            <v>001</v>
          </cell>
          <cell r="F231" t="str">
            <v>Л; ДМ3</v>
          </cell>
          <cell r="G231" t="str">
            <v>Вид молока: Коровье
Объем: не более 1 Л; ДМ3
Массовая доля жира, min, %: ≥ 2,5 ПРОЦ
Массовая доля жира, max, %: ≤ 2,5 ПРОЦ
Вид молока по способу обработки: Пастеризованное
Вид молочного сырья: Нормализованное; Цельное
Наличие обогащающих компонентов: Нет; Да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31450-2013</v>
          </cell>
          <cell r="H231" t="str">
            <v>10.51.11.000-00000008</v>
          </cell>
        </row>
        <row r="232">
          <cell r="C232" t="str">
            <v>Молоко питьевое тип 3</v>
          </cell>
          <cell r="D232" t="str">
            <v>10.51.11.111</v>
          </cell>
          <cell r="E232" t="str">
            <v>003</v>
          </cell>
          <cell r="F232" t="str">
            <v>Л; ДМ3</v>
          </cell>
          <cell r="G232" t="str">
            <v>Вид молока: Коровье
Объем: не более 1 Л; ДМ3
Массовая доля жира, min, %: ≥ 3,2 ПРОЦ
Массовая доля жира, max, %: ≤ 3,2 ПРОЦ
Вид молока по способу обработки: Пастеризованное
Вид молочного сырья: Нормализованное; Цельное
Наличие обогащающих компонентов: Нет; Да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31450-2013</v>
          </cell>
          <cell r="H232" t="str">
            <v>10.51.11.000-00000008</v>
          </cell>
        </row>
        <row r="233">
          <cell r="C233" t="str">
            <v>Молоко питьевое тип 21</v>
          </cell>
          <cell r="D233" t="str">
            <v>10.51.11.111</v>
          </cell>
          <cell r="E233" t="str">
            <v>005</v>
          </cell>
          <cell r="F233" t="str">
            <v>Л; ДМ3</v>
          </cell>
          <cell r="G233" t="str">
            <v>Вид молока: Коровье
Объем: не более 1 Л; ДМ3
Массовая доля жира, min, %: ≥ 3,5 ПРОЦ
Массовая доля жира, max, %: ≤ 3,5 ПРОЦ
Вид молока по способу обработки: Пастеризованное
Вид молочного сырья: Нормализованное; Цельное
Наличие обогащающих компонентов: Нет; Да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31450-2013</v>
          </cell>
          <cell r="H233" t="str">
            <v>10.51.11.000-00000008</v>
          </cell>
        </row>
        <row r="234">
          <cell r="C234" t="str">
            <v>Молоко питьевое тип 25</v>
          </cell>
          <cell r="D234" t="str">
            <v>10.51.11.121</v>
          </cell>
          <cell r="E234" t="str">
            <v>001</v>
          </cell>
          <cell r="F234" t="str">
            <v>Л; ДМ3</v>
          </cell>
          <cell r="G234" t="str">
            <v>Вид молока: Коровье
Объем: не более 1 Л; ДМ3
Массовая доля жира, min, %: ≥ 2,5 ПРОЦ
Массовая доля жира, max, %: ≤ 2,5 ПРОЦ
Вид молока по способу обработки: Ультрапастеризованное
Вид молочного сырья: Нормализованное; Цельное
Наличие обогащающих компонентов: Нет; Да
Срок хранения: Длительный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31450-2013</v>
          </cell>
          <cell r="H234" t="str">
            <v>10.51.11.000-00000007</v>
          </cell>
        </row>
        <row r="235">
          <cell r="C235" t="str">
            <v>Молоко питьевое тип 23</v>
          </cell>
          <cell r="D235" t="str">
            <v>10.51.11.141</v>
          </cell>
          <cell r="E235" t="str">
            <v>001</v>
          </cell>
          <cell r="F235" t="str">
            <v>Л; ДМ3</v>
          </cell>
          <cell r="G235" t="str">
            <v>Вид молока: Коровье
Объем: не более 1 Л; ДМ3
Массовая доля жира, min, %: ≥ 2,5 ПРОЦ
Массовая доля жира, max, %: ≤ 2,5 ПРОЦ
Вид молока по способу обработки: Стерилизованное
Вид молочного сырья: Нормализованное; Цельное
Наличие обогащающих компонентов: Нет; Да
Срок хранения: Длительный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31450-2013</v>
          </cell>
          <cell r="H235" t="str">
            <v>10.51.11.000-00000009</v>
          </cell>
        </row>
        <row r="236">
          <cell r="C236" t="str">
            <v>Сливки питьевые из коровьего молока тип 1</v>
          </cell>
          <cell r="D236" t="str">
            <v>10.51.12.111</v>
          </cell>
          <cell r="E236" t="str">
            <v>001</v>
          </cell>
          <cell r="F236" t="str">
            <v>КГ</v>
          </cell>
          <cell r="G236" t="str">
            <v>Вид молочного сырья: Восстановленные сливки; Нормализованные сливки
Массовая доля жира, min: ≥10 ПРОЦ
Массовая доля жира, max: ≤10 ПРОЦ
Вид сливок по способу обработки: Пастеризованные
Вес: не более 0,5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31451-2013</v>
          </cell>
          <cell r="H236" t="str">
            <v>10.51.12.110-00000003</v>
          </cell>
        </row>
        <row r="237">
          <cell r="C237" t="str">
            <v>Сливки питьевые из коровьего молока тип 2</v>
          </cell>
          <cell r="D237" t="str">
            <v>10.51.12.111</v>
          </cell>
          <cell r="E237" t="str">
            <v>003</v>
          </cell>
          <cell r="F237" t="str">
            <v>КГ</v>
          </cell>
          <cell r="G237" t="str">
            <v>Вид молочного сырья: Восстановленные сливки; Нормализованные сливки
Массовая доля жира, min: ≥20 ПРОЦ
Вид сливок по способу обработки: Пастеризованные
Вес: не более 0,5 КГ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31451-2013</v>
          </cell>
          <cell r="H237" t="str">
            <v>10.51.12.110-00000003</v>
          </cell>
        </row>
        <row r="238">
          <cell r="C238" t="str">
            <v>Молоко сухое коровье тип 1</v>
          </cell>
          <cell r="D238" t="str">
            <v>10.51.22.112</v>
          </cell>
          <cell r="E238" t="str">
            <v>004</v>
          </cell>
          <cell r="F238" t="str">
            <v>КГ</v>
          </cell>
          <cell r="G238" t="str">
            <v>Вид продукта в зависимости от массовой доли жира: Цельный
Массовая доля жира: ≥ 26 и &lt; 41,9 ПРОЦ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Р 52791-2007</v>
          </cell>
          <cell r="H238" t="str">
            <v>10.51.20.000-00000004</v>
          </cell>
        </row>
        <row r="239">
          <cell r="C239" t="str">
            <v>Молоко сухое коровье тип 2</v>
          </cell>
          <cell r="D239" t="str">
            <v>10.51.22.112</v>
          </cell>
          <cell r="E239" t="str">
            <v>005</v>
          </cell>
          <cell r="F239" t="str">
            <v>КГ</v>
          </cell>
          <cell r="G239" t="str">
            <v>Вид продукта в зависимости от массовой доли жира: Цельный
Массовая доля жира: ≥ 26 и &lt; 41,9 ПРОЦ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Р 52791-2007</v>
          </cell>
          <cell r="H239" t="str">
            <v>10.51.20.000-00000004</v>
          </cell>
        </row>
        <row r="240">
          <cell r="C240" t="str">
            <v>Молоко сухое тип 1</v>
          </cell>
          <cell r="D240" t="str">
            <v>10.51.22.112</v>
          </cell>
          <cell r="E240" t="str">
            <v>003</v>
          </cell>
          <cell r="F240" t="str">
            <v>КГ</v>
          </cell>
          <cell r="G240" t="str">
            <v>Тип: Козье
Вид: Быстрорастворимое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ТУ производителя</v>
          </cell>
          <cell r="H240" t="str">
            <v/>
          </cell>
        </row>
        <row r="241">
          <cell r="C241" t="str">
            <v>Масло сливочное тип 1</v>
          </cell>
          <cell r="D241" t="str">
            <v>10.51.30.111</v>
          </cell>
          <cell r="E241" t="str">
            <v>001</v>
          </cell>
          <cell r="F241" t="str">
            <v>КГ</v>
          </cell>
          <cell r="G241" t="str">
            <v>Тип сливочного масла: Несоленое
Наименование сливочного масла: Крестьянское; Любительское; Традиционное
Вид сливочного масла: Сладко-сливочное
Вес: не менее 0,3 не более 0,5 КГ
Жирность: 82,5 ПРОЦ
Сорт: Высший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32261-2013</v>
          </cell>
          <cell r="H241" t="str">
            <v>10.51.30.110-00000004</v>
          </cell>
        </row>
        <row r="242">
          <cell r="C242" t="str">
            <v>Масло сливочное тип 3</v>
          </cell>
          <cell r="D242" t="str">
            <v>10.51.30.111</v>
          </cell>
          <cell r="E242" t="str">
            <v>007</v>
          </cell>
          <cell r="F242" t="str">
            <v>КГ</v>
          </cell>
          <cell r="G242" t="str">
            <v>Тип сливочного масла: Несоленое
Наименование сливочного масла: Крестьянское; Любительское; Традиционное
Вид сливочного масла: Сладко-сливочное
Жирность: 82,5 ПРОЦ
Сорт: Первый; Высший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Р 52253-2004</v>
          </cell>
          <cell r="H242" t="str">
            <v>10.51.30.110-00000004</v>
          </cell>
        </row>
        <row r="243">
          <cell r="C243" t="str">
            <v>Масло сливочное тип 4</v>
          </cell>
          <cell r="D243" t="str">
            <v>10.51.30.111</v>
          </cell>
          <cell r="E243" t="str">
            <v>008</v>
          </cell>
          <cell r="F243" t="str">
            <v>КГ</v>
          </cell>
          <cell r="G243" t="str">
            <v>Тип сливочного масла: Несоленое
Наименование сливочного масла: Крестьянское; Любительское; Традиционное
Вид сливочного масла: Сладко-сливочное
Вес: не более 0,25 КГ
Жирность: 82,5 ПРОЦ
Сорт: Первый; Высший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Р 52253-2004</v>
          </cell>
          <cell r="H243" t="str">
            <v>10.51.30.110-00000004</v>
          </cell>
        </row>
        <row r="244">
          <cell r="C244" t="str">
            <v>Масло сливочное тип 5</v>
          </cell>
          <cell r="D244" t="str">
            <v>10.51.30.111</v>
          </cell>
          <cell r="E244" t="str">
            <v>009</v>
          </cell>
          <cell r="F244" t="str">
            <v>КГ</v>
          </cell>
          <cell r="G244" t="str">
            <v>Тип сливочного масла: Несоленое
Наименование сливочного масла: Крестьянское; Любительское; Традиционное
Вид сливочного масла: Сладко-сливочное
Вес: не менее 0,3 не более 0,5 КГ
Жирность: 82,5 ПРОЦ
Сорт: Первый; Высший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Р 52253-2004</v>
          </cell>
          <cell r="H244" t="str">
            <v>10.51.30.110-00000004</v>
          </cell>
        </row>
        <row r="245">
          <cell r="C245" t="str">
            <v>Масло сливочное тип 6</v>
          </cell>
          <cell r="D245" t="str">
            <v>10.51.30.111</v>
          </cell>
          <cell r="E245" t="str">
            <v>005</v>
          </cell>
          <cell r="F245" t="str">
            <v>КГ</v>
          </cell>
          <cell r="G245" t="str">
            <v>Тип сливочного масла: Несоленое
Наименование сливочного масла: Крестьянское; Любительское; Традиционное
Вид сливочного масла: Сладко-сливочное
Жирность: 82,5 ПРОЦ
Сорт: Высший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32261-2013</v>
          </cell>
          <cell r="H245" t="str">
            <v>10.51.30.110-00000004</v>
          </cell>
        </row>
        <row r="246">
          <cell r="C246" t="str">
            <v>Масло сливочное тип 8</v>
          </cell>
          <cell r="D246" t="str">
            <v>10.51.30.111</v>
          </cell>
          <cell r="E246" t="str">
            <v>004</v>
          </cell>
          <cell r="F246" t="str">
            <v>КГ</v>
          </cell>
          <cell r="G246" t="str">
            <v>Тип сливочного масла: Несоленое
Наименование сливочного масла: Крестьянское; Любительское; Традиционное
Вид сливочного масла: Сладко-сливочное
Вес: не более 0,25 КГ
Жирность: 82,5 ПРОЦ
Сорт: Высший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32261-2013</v>
          </cell>
          <cell r="H246" t="str">
            <v>10.51.30.110-00000004</v>
          </cell>
        </row>
        <row r="247">
          <cell r="C247" t="str">
            <v>Сыры мягкие тип 1</v>
          </cell>
          <cell r="D247" t="str">
            <v>10.51.40.111</v>
          </cell>
          <cell r="E247" t="str">
            <v>001</v>
          </cell>
          <cell r="F247" t="str">
            <v>КГ</v>
          </cell>
          <cell r="G247" t="str">
            <v>Вид сырья: Коровье молоко
Тип сыра: Зрелый; Без созревания
Наличие вкусовых компонентов: Нет
Массовая доля жира в пересчете на сухое вещество: Нежирные; Низкожирные; Полужирные; Жирные; Высокожирные
Сорт: Высший; Первый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32263-2013;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ТУ производителя</v>
          </cell>
          <cell r="H247" t="str">
            <v>10.51.40.110-00000007</v>
          </cell>
        </row>
        <row r="248">
          <cell r="C248" t="str">
            <v>Сыры полутвердые тип 2</v>
          </cell>
          <cell r="D248" t="str">
            <v>10.51.40.121</v>
          </cell>
          <cell r="E248" t="str">
            <v>001</v>
          </cell>
          <cell r="F248" t="str">
            <v>КГ</v>
          </cell>
          <cell r="G248" t="str">
            <v>Форма сыра: Цилиндр; Брусок; Шар
Вид сыра: Цельный
Наименование сыра из коровьего молока: Латвийский; Угличский; Степной; Эстонский; Ярославский; Костромской; Голландский; Российский; Алтайский; Швейцарский; Советский
Сорт сыра из коровьего молока: Высший
Вид сырья: Коровье молоко
Вид сыра в зависимости от массовой доля жира в пересчете на сухое вещество: Нежирные; Низкожирные; Полужирные; Жирные; Высокожирные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32260-2013</v>
          </cell>
          <cell r="H248" t="str">
            <v>10.51.40.120-00000002</v>
          </cell>
        </row>
        <row r="249">
          <cell r="C249" t="str">
            <v>Сыры полутвердые тип 3</v>
          </cell>
          <cell r="D249" t="str">
            <v>10.51.40.121</v>
          </cell>
          <cell r="E249" t="str">
            <v>002</v>
          </cell>
          <cell r="F249" t="str">
            <v>КГ</v>
          </cell>
          <cell r="G249" t="str">
            <v>Форма сыра: Цилиндр; Брусок; Шар
Вид сыра: Цельный
Наименование сыра из коровьего молока: Латвийский; Угличский; Степной; Эстонский; Ярославский; Костромской; Голландский; Российский; Алтайский; Швейцарский; Советский
Сорт сыра из коровьего молока: Высший
Вид сырья: Коровье молоко
Вид сыра в зависимости от массовой доля жира в пересчете на сухое вещество: Нежирные; Низкожирные; Полужирные; Жирные; Высокожирные
Вес: не более 2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32260-2013</v>
          </cell>
          <cell r="H249" t="str">
            <v>10.51.40.120-00000002</v>
          </cell>
        </row>
        <row r="250">
          <cell r="C250" t="str">
            <v>Сыры полутвердые тип 4</v>
          </cell>
          <cell r="D250" t="str">
            <v>10.51.40.121</v>
          </cell>
          <cell r="E250" t="str">
            <v>003</v>
          </cell>
          <cell r="F250" t="str">
            <v>КГ</v>
          </cell>
          <cell r="G250" t="str">
            <v>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Р 52686-2006</v>
          </cell>
          <cell r="H250" t="str">
            <v/>
          </cell>
        </row>
        <row r="251">
          <cell r="C251" t="str">
            <v>Сыры полутвердые тип 5</v>
          </cell>
          <cell r="D251" t="str">
            <v>10.51.40.121</v>
          </cell>
          <cell r="E251" t="str">
            <v>004</v>
          </cell>
          <cell r="F251" t="str">
            <v>КГ</v>
          </cell>
          <cell r="G251" t="str">
            <v>Вес: не более 2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Р 52686-2006</v>
          </cell>
          <cell r="H251" t="str">
            <v/>
          </cell>
        </row>
        <row r="252">
          <cell r="C252" t="str">
            <v>Сыры плавленые тип 1</v>
          </cell>
          <cell r="D252" t="str">
            <v>10.51.40.171</v>
          </cell>
          <cell r="E252" t="str">
            <v>001</v>
          </cell>
          <cell r="F252" t="str">
            <v>КГ</v>
          </cell>
          <cell r="G252" t="str">
            <v>Наличие вкусовых компонентов и/или ароматизаторов: Нет; Да
Вид сыра: Ломтевой
Вид сыра по способу дополнительной обработки: Копченый; Пастеризованный; Стерилизованный; Сухой
Вес: не более 1 КГ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добавок, растительных жиров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31690-2013</v>
          </cell>
          <cell r="H252" t="str">
            <v>10.51.40.170-00000009, 10.51.40.170-00000008, 10.51.40.170-00000007, 10.51.40.170-00000006</v>
          </cell>
        </row>
        <row r="253">
          <cell r="C253" t="str">
            <v>Творог тип 1</v>
          </cell>
          <cell r="D253" t="str">
            <v>10.51.40.313</v>
          </cell>
          <cell r="E253" t="str">
            <v>001</v>
          </cell>
          <cell r="F253" t="str">
            <v>КГ</v>
          </cell>
          <cell r="G253" t="str">
            <v>Вид молочного сырья: Нормализованное молоко; Восстановленное молоко; Смесь
Способ производства: Ультрафильтрация; Сепарирование; Самопрессование; Прессование
Массовая доля жира, min, %: ≥ 5
Массовая доля жира, max, %: ≤ 5
Вес: не более 0,25 КГ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31453-2013</v>
          </cell>
          <cell r="H253" t="str">
            <v>10.51.40.300-00000005, 10.51.40.300-00000003, 10.51.40.300-00000002</v>
          </cell>
        </row>
        <row r="254">
          <cell r="C254" t="str">
            <v>Творог тип 3</v>
          </cell>
          <cell r="D254" t="str">
            <v>10.51.40.313</v>
          </cell>
          <cell r="E254" t="str">
            <v>003</v>
          </cell>
          <cell r="F254" t="str">
            <v>КГ</v>
          </cell>
          <cell r="G254" t="str">
            <v>Вид молочного сырья: Нормализованное молоко; Восстановленное молоко; Смесь
Способ производства: Ультрафильтрация; Сепарирование; Самопрессование; Прессование
Массовая доля жира, min, %: ≥ 5
Массовая доля жира, max, %: ≤ 5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31453-2013</v>
          </cell>
          <cell r="H254" t="str">
            <v>10.51.40.300-00000005, 10.51.40.300-00000003, 10.51.40.300-00000002</v>
          </cell>
        </row>
        <row r="255">
          <cell r="C255" t="str">
            <v>Творог тип 5</v>
          </cell>
          <cell r="D255" t="str">
            <v>10.51.40.313</v>
          </cell>
          <cell r="E255" t="str">
            <v>005</v>
          </cell>
          <cell r="F255" t="str">
            <v>КГ</v>
          </cell>
          <cell r="G255" t="str">
            <v>Вид молочного сырья: Нормализованное молоко; Восстановленное молоко; Смесь
Способ производства: Ультрафильтрация; Сепарирование; Самопрессование; Прессование
Массовая доля жира, min, %: ≥ 9
Массовая доля жира, max, %: ≤ 9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31453-2013</v>
          </cell>
          <cell r="H255" t="str">
            <v>10.51.40.300-00000005, 10.51.40.300-00000003, 10.51.40.300-00000002</v>
          </cell>
        </row>
        <row r="256">
          <cell r="C256" t="str">
            <v>Творог тип 7</v>
          </cell>
          <cell r="D256" t="str">
            <v>10.51.40.313</v>
          </cell>
          <cell r="E256" t="str">
            <v>007</v>
          </cell>
          <cell r="F256" t="str">
            <v>КГ</v>
          </cell>
          <cell r="G256" t="str">
            <v>Вид молочного сырья: Нормализованное молоко; Восстановленное молоко; Смесь
Способ производства: Ультрафильтрация; Сепарирование; Самопрессование; Прессование
Массовая доля жира, min, %: ≥ 9
Массовая доля жира, max, %: ≤ 9
Вес: не более 0,25 КГ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31453-2013</v>
          </cell>
          <cell r="H256" t="str">
            <v>10.51.40.300-00000005, 10.51.40.300-00000003, 10.51.40.300-00000002</v>
          </cell>
        </row>
        <row r="257">
          <cell r="C257" t="str">
            <v>Творог тип 11</v>
          </cell>
          <cell r="D257" t="str">
            <v>10.51.40.314</v>
          </cell>
          <cell r="E257" t="str">
            <v>001</v>
          </cell>
          <cell r="F257" t="str">
            <v>КГ</v>
          </cell>
          <cell r="G257" t="str">
            <v>Вид молочного сырья: Нормализованное молоко; Восстановленное молоко; Смесь
Способ производства: Ультрафильтрация; Сепарирование; Самопрессование; Прессование
Массовая доля жира, min, %: ≥ 18
Массовая доля жира, max, %: ≤ 18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31453-2013;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ТУ производителя</v>
          </cell>
          <cell r="H257" t="str">
            <v>10.51.40.300-00000005, 10.51.40.300-00000003, 10.51.40.300-00000002</v>
          </cell>
        </row>
        <row r="258">
          <cell r="C258" t="str">
            <v>Творог тип 13</v>
          </cell>
          <cell r="D258" t="str">
            <v>10.51.40.314</v>
          </cell>
          <cell r="E258" t="str">
            <v>003</v>
          </cell>
          <cell r="F258" t="str">
            <v>КГ</v>
          </cell>
          <cell r="G258" t="str">
            <v>Вид молочного сырья: Нормализованное молоко; Восстановленное молоко; Смесь
Способ производства: Ультрафильтрация; Сепарирование; Самопрессование; Прессование
Массовая доля жира, min, %: ≥ 18
Массовая доля жира, max, %: ≤ 18
Вес: не более 0,25 КГ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31453-2013;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ТУ производителя</v>
          </cell>
          <cell r="H258" t="str">
            <v>10.51.40.300-00000005, 10.51.40.300-00000003, 10.51.40.300-00000002</v>
          </cell>
        </row>
        <row r="259">
          <cell r="C259" t="str">
            <v>Молоко сгущенное тип 1</v>
          </cell>
          <cell r="D259" t="str">
            <v>10.51.51.113</v>
          </cell>
          <cell r="E259" t="str">
            <v>001</v>
          </cell>
          <cell r="F259" t="str">
            <v>КГ</v>
          </cell>
          <cell r="G259" t="str">
            <v>Вид продукта: Молоко сгущенное с сахаром
Вид продукта по массовой доле жира: Цельный
Массовая доля жира: 8,5 ПРОЦ
Вес: не более 0,5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31688-2012</v>
          </cell>
          <cell r="H259" t="str">
            <v>10.51.51.110-00000001</v>
          </cell>
        </row>
        <row r="260">
          <cell r="C260" t="str">
            <v>Йогурт тип 2</v>
          </cell>
          <cell r="D260" t="str">
            <v>10.51.52.111</v>
          </cell>
          <cell r="E260" t="str">
            <v>001</v>
          </cell>
          <cell r="F260" t="str">
            <v>КГ</v>
          </cell>
          <cell r="G260" t="str">
            <v>Вид продукта: Биойогурт
Для детского питания: Да; Нет
Йогурт питьевой: Да; Нет
Наличие вкусовых компонентов: Да; Нет
Вес: не менее 0,2 не более 0,5 КГ
Жирность: не менее 2,5 не более 3,2 ПРОЦ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31981-2013</v>
          </cell>
          <cell r="H260" t="str">
            <v>10.51.52.110-00000001
10.51.52.110-00000002</v>
          </cell>
        </row>
        <row r="261">
          <cell r="C261" t="str">
            <v>Йогурт тип 4</v>
          </cell>
          <cell r="D261" t="str">
            <v>10.51.52.111</v>
          </cell>
          <cell r="E261" t="str">
            <v>002</v>
          </cell>
          <cell r="F261" t="str">
            <v>КГ</v>
          </cell>
          <cell r="G261" t="str">
            <v>Вид продукта: Биойогурт
Для детского питания: Да; Нет
Йогурт питьевой: Да; Нет
Наличие вкусовых компонентов: Да; Нет
Вес: не более 0,1 КГ
Жирность: не менее 2,8 не более 3,2 ПРОЦ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31981-2013</v>
          </cell>
          <cell r="H261" t="str">
            <v>10.51.52.110-00000001
10.51.52.110-00000002</v>
          </cell>
        </row>
        <row r="262">
          <cell r="C262" t="str">
            <v>Йогурт тип 1</v>
          </cell>
          <cell r="D262" t="str">
            <v>10.51.52.112</v>
          </cell>
          <cell r="E262" t="str">
            <v>002</v>
          </cell>
          <cell r="F262" t="str">
            <v>КГ</v>
          </cell>
          <cell r="G262" t="str">
            <v>Вид продукта: Йогурт
Для детского питания: Нет
Йогурт питьевой: Да; Нет
Наличие вкусовых компонентов: Да
Тип: Фруктовый
Вес: не более 0,5 КГ
Жирность: 1,5 ПРОЦ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31981-2013</v>
          </cell>
          <cell r="H262" t="str">
            <v>10.51.52.110-00000003</v>
          </cell>
        </row>
        <row r="263">
          <cell r="C263" t="str">
            <v>Йогурт тип 3</v>
          </cell>
          <cell r="D263" t="str">
            <v>10.51.52.112</v>
          </cell>
          <cell r="E263" t="str">
            <v>009</v>
          </cell>
          <cell r="F263" t="str">
            <v>КГ</v>
          </cell>
          <cell r="G263" t="str">
            <v>Вид продукта: Йогурт
Для детского питания: Нет
Йогурт питьевой: Да; Нет
Наличие вкусовых компонентов: Да
Тип: Фруктовый
Вес: не менее 0,6 не более 1 КГ
Жирность: 1,5 ПРОЦ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31981-2013</v>
          </cell>
          <cell r="H263" t="str">
            <v>10.51.52.110-00000003</v>
          </cell>
        </row>
        <row r="264">
          <cell r="C264" t="str">
            <v>Йогурт тип 5</v>
          </cell>
          <cell r="D264" t="str">
            <v>10.51.52.112</v>
          </cell>
          <cell r="E264" t="str">
            <v>003</v>
          </cell>
          <cell r="F264" t="str">
            <v>КГ</v>
          </cell>
          <cell r="G264" t="str">
            <v>Вид продукта: Йогурт
Для детского питания: Нет
Йогурт питьевой: Да; Нет
Наличие вкусовых компонентов: Да
Тип: Фруктовый
Вес: не более 0,125 КГ
Жирность: 2,5 ПРОЦ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31981-2013</v>
          </cell>
          <cell r="H264" t="str">
            <v>10.51.52.110-00000003</v>
          </cell>
        </row>
        <row r="265">
          <cell r="C265" t="str">
            <v>Йогурт тип 7</v>
          </cell>
          <cell r="D265" t="str">
            <v>10.51.52.112</v>
          </cell>
          <cell r="E265" t="str">
            <v>004</v>
          </cell>
          <cell r="F265" t="str">
            <v>КГ</v>
          </cell>
          <cell r="G265" t="str">
            <v>Вид продукта: Йогурт
Для детского питания: Нет
Йогурт питьевой: Да; Нет
Наличие вкусовых компонентов: Да
Тип: Фруктовый
Вес: не менее 0,2 не более 0,5 КГ
Жирность: 2,5 ПРОЦ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31981-2013</v>
          </cell>
          <cell r="H265" t="str">
            <v>10.51.52.110-00000003</v>
          </cell>
        </row>
        <row r="266">
          <cell r="C266" t="str">
            <v>Йогурт тип 9</v>
          </cell>
          <cell r="D266" t="str">
            <v>10.51.52.112</v>
          </cell>
          <cell r="E266" t="str">
            <v>006</v>
          </cell>
          <cell r="F266" t="str">
            <v>КГ</v>
          </cell>
          <cell r="G266" t="str">
            <v>Вид продукта: Йогурт
Для детского питания: Нет
Йогурт питьевой: Да; Нет
Наличие вкусовых компонентов: Да
Тип: Фруктовый
Вес: не менее 0,6 не более 1 КГ
Жирность: 2,5 ПРОЦ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31981-2013</v>
          </cell>
          <cell r="H266" t="str">
            <v>10.51.52.110-00000003</v>
          </cell>
        </row>
        <row r="267">
          <cell r="C267" t="str">
            <v>Ряженка тип 1</v>
          </cell>
          <cell r="D267" t="str">
            <v>10.51.52.130</v>
          </cell>
          <cell r="E267" t="str">
            <v>001</v>
          </cell>
          <cell r="F267" t="str">
            <v>КГ</v>
          </cell>
          <cell r="G267" t="str">
            <v>Наличие обогащающих компонентов: Нет
Тип молочного сырья: Восстановленное молоко; Нормализованное молоко; Смесь молочного сырья; Цельное молоко
Вес: не более 0,5 КГ
Жирность: 4 ПРОЦ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31455-2012</v>
          </cell>
          <cell r="H267" t="str">
            <v>10.51.52.130-00000001</v>
          </cell>
        </row>
        <row r="268">
          <cell r="C268" t="str">
            <v>Ряженка тип 3</v>
          </cell>
          <cell r="D268" t="str">
            <v>10.51.52.130</v>
          </cell>
          <cell r="E268" t="str">
            <v>002</v>
          </cell>
          <cell r="F268" t="str">
            <v>КГ</v>
          </cell>
          <cell r="G268" t="str">
            <v>Наличие обогащающих компонентов: Нет
Тип молочного сырья: Восстановленное молоко; Нормализованное молоко; Смесь молочного сырья; Цельное молоко
Вес: не менее 0,6 не более 1 КГ
Жирность: 4 ПРОЦ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31455-2012</v>
          </cell>
          <cell r="H268" t="str">
            <v>10.51.52.130-00000001</v>
          </cell>
        </row>
        <row r="269">
          <cell r="C269" t="str">
            <v>Ряженка тип 2</v>
          </cell>
          <cell r="D269" t="str">
            <v>10.51.52.130</v>
          </cell>
          <cell r="E269" t="str">
            <v>002</v>
          </cell>
          <cell r="F269" t="str">
            <v>КГ</v>
          </cell>
          <cell r="G269" t="str">
            <v>Наличие обогащающих компонентов: Нет
Тип молочного сырья: Восстановленное молоко; Нормализованное молоко; Смесь молочного сырья; Цельное молоко
Вес: не более 0,5 КГ
Жирность: 2,5 ПРОЦ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31455-2012</v>
          </cell>
          <cell r="H269" t="str">
            <v>10.51.52.130-00000001</v>
          </cell>
        </row>
        <row r="270">
          <cell r="C270" t="str">
            <v>Ряженка тип 4</v>
          </cell>
          <cell r="D270" t="str">
            <v>10.51.52.130</v>
          </cell>
          <cell r="E270" t="str">
            <v>006</v>
          </cell>
          <cell r="F270" t="str">
            <v>КГ</v>
          </cell>
          <cell r="G270" t="str">
            <v>Наличие обогащающих компонентов: Нет
Тип молочного сырья: Восстановленное молоко; Нормализованное молоко; Смесь молочного сырья; Цельное молоко
Вес: не менее 0,6 не более 1 КГ
Жирность: 2,5 ПРОЦ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31455-2012</v>
          </cell>
          <cell r="H270" t="str">
            <v>10.51.52.130-00000001</v>
          </cell>
        </row>
        <row r="271">
          <cell r="C271" t="str">
            <v>Кефир тип 1</v>
          </cell>
          <cell r="D271" t="str">
            <v>10.51.52.140</v>
          </cell>
          <cell r="E271" t="str">
            <v>001</v>
          </cell>
          <cell r="F271" t="str">
            <v>Л; ДМ3</v>
          </cell>
          <cell r="G271" t="str">
            <v>Объем: не менее 0,6 не более 1 Л; ДМ3
Массовая доля жира: 2,5 ПРОЦ
Наличие обогащающих компонентов: Нет; Да
Вид молочного сырья: Нормализованное молоко; Восстановленное молоко; Смесь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31454-2012</v>
          </cell>
          <cell r="H271" t="str">
            <v>10.51.52.140-00000002, 10.51.52.140-00000003, 10.51.52.140-00000005</v>
          </cell>
        </row>
        <row r="272">
          <cell r="C272" t="str">
            <v>Кефир тип 3</v>
          </cell>
          <cell r="D272" t="str">
            <v>10.51.52.140</v>
          </cell>
          <cell r="E272" t="str">
            <v>003</v>
          </cell>
          <cell r="F272" t="str">
            <v>Л; ДМ3</v>
          </cell>
          <cell r="G272" t="str">
            <v>Объем: не более 0,5 Л; ДМ3
Массовая доля жира: 2,5 ПРОЦ
Наличие обогащающих компонентов: Нет; Да
Вид молочного сырья: Нормализованное молоко; Восстановленное молоко; Смесь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31454-2012</v>
          </cell>
          <cell r="H272" t="str">
            <v>10.51.52.140-00000002, 10.51.52.140-00000003, 10.51.52.140-00000005</v>
          </cell>
        </row>
        <row r="273">
          <cell r="C273" t="str">
            <v>Кефир тип 5</v>
          </cell>
          <cell r="D273" t="str">
            <v>10.51.52.140</v>
          </cell>
          <cell r="E273" t="str">
            <v>005</v>
          </cell>
          <cell r="F273" t="str">
            <v>Л; ДМ3</v>
          </cell>
          <cell r="G273" t="str">
            <v>Назначение: Для детского питания
Объем: не более 0,3 Л; ДМ3
Массовая доля жира: 3,2 ПРОЦ
Наличие обогащающих компонентов: Нет; Да
Вид молочного сырья: Нормализованное молоко; Восстановленное молоко; Смесь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ТУ производителя</v>
          </cell>
          <cell r="H273" t="str">
            <v>10.51.52.140-00000002, 10.51.52.140-00000003, 10.51.52.140-00000005</v>
          </cell>
        </row>
        <row r="274">
          <cell r="C274" t="str">
            <v>Кисломолочные продукты тип 1</v>
          </cell>
          <cell r="D274" t="str">
            <v>10.51.52.190</v>
          </cell>
          <cell r="E274" t="str">
            <v>001</v>
          </cell>
          <cell r="F274" t="str">
            <v>КГ</v>
          </cell>
          <cell r="G274" t="str">
            <v>Бифидобактерии бифидум в составе: Наличие
Вес: не менее 0,4 не более 0,5 КГ
Жирность: 2,5 ПРОЦ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33491-2015</v>
          </cell>
          <cell r="H274" t="str">
            <v/>
          </cell>
        </row>
        <row r="275">
          <cell r="C275" t="str">
            <v>Кисломолочные продукты тип 3</v>
          </cell>
          <cell r="D275" t="str">
            <v>10.51.52.190</v>
          </cell>
          <cell r="E275" t="str">
            <v>004</v>
          </cell>
          <cell r="F275" t="str">
            <v>КГ</v>
          </cell>
          <cell r="G275" t="str">
            <v>Бифидобактерии бифидум в составе: Наличие
Вес: не более 0,3 КГ
Жирность: 2,5 ПРОЦ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33491-2015</v>
          </cell>
          <cell r="H275" t="str">
            <v/>
          </cell>
        </row>
        <row r="276">
          <cell r="C276" t="str">
            <v>Кисломолочные продукты тип 5</v>
          </cell>
          <cell r="D276" t="str">
            <v>10.51.52.190</v>
          </cell>
          <cell r="E276" t="str">
            <v>008</v>
          </cell>
          <cell r="F276" t="str">
            <v>КГ</v>
          </cell>
          <cell r="G276" t="str">
            <v>Бифидобактерии бифидум в составе: Наличие
Вес: не менее 0,6 не более 1 КГ
Жирность: 2,5 ПРОЦ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33491-2015</v>
          </cell>
          <cell r="H276" t="str">
            <v/>
          </cell>
        </row>
        <row r="277">
          <cell r="C277" t="str">
            <v>Кисломолочные продукты тип 7</v>
          </cell>
          <cell r="D277" t="str">
            <v>10.51.52.190</v>
          </cell>
          <cell r="E277" t="str">
            <v>005</v>
          </cell>
          <cell r="F277" t="str">
            <v>КГ</v>
          </cell>
          <cell r="G277" t="str">
            <v>Бифидобактерии бифидум в составе: Наличие
Назначение: Для детского питания
Вес: не более 0,3 КГ
Жирность: не менее 2,5 не более 3,2 ПРОЦ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33491-2015</v>
          </cell>
          <cell r="H277" t="str">
            <v/>
          </cell>
        </row>
        <row r="278">
          <cell r="C278" t="str">
            <v>Сметана тип 1</v>
          </cell>
          <cell r="D278" t="str">
            <v>10.51.52.211</v>
          </cell>
          <cell r="E278" t="str">
            <v>001</v>
          </cell>
          <cell r="F278" t="str">
            <v>КГ</v>
          </cell>
          <cell r="G278" t="str">
            <v>Вес: не более 0,5 КГ
Массовая доля жира: 15 ПРОЦ
Вид молочного сырья: Нормализованные сливки; Восстановленные сливки; Смеси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добавок, не должна содержать растительные жиры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31452-2012</v>
          </cell>
          <cell r="H278" t="str">
            <v>10.51.52.200-00000004, 10.51.52.200-00000003, 10.51.52.200-00000002</v>
          </cell>
        </row>
        <row r="279">
          <cell r="C279" t="str">
            <v>Сметана тип 3</v>
          </cell>
          <cell r="D279" t="str">
            <v>10.51.52.212</v>
          </cell>
          <cell r="E279" t="str">
            <v>001</v>
          </cell>
          <cell r="F279" t="str">
            <v>КГ</v>
          </cell>
          <cell r="G279" t="str">
            <v>Вес: не более 0,5 КГ
Массовая доля жира: 20 ПРОЦ
Вид молочного сырья: Нормализованные сливки; Восстановленные сливки; Смеси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добавок, не должна содержать растительные жиры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31452-2012</v>
          </cell>
          <cell r="H279" t="str">
            <v>10.51.52.200-00000004, 10.51.52.200-00000003, 10.51.52.200-00000002</v>
          </cell>
        </row>
        <row r="280">
          <cell r="C280" t="str">
            <v>Сырки творожные тип 1</v>
          </cell>
          <cell r="D280" t="str">
            <v>10.51.56.152</v>
          </cell>
          <cell r="E280" t="str">
            <v>085</v>
          </cell>
          <cell r="F280" t="str">
            <v>КГ</v>
          </cell>
          <cell r="G280" t="str">
            <v>Вес: не более 0,1 КГ
Вид сырка: Глазированный
Ароматизаторы: Нет
Обогащающие компоненты (витамины): Нет; Да
Наличие вкусовых компонентов: Нет; Да
Жирность: не более 9 ПРОЦ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 и орехов (арахис)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33927-2016</v>
          </cell>
          <cell r="H280" t="str">
            <v>10.51.56.152-00000003</v>
          </cell>
        </row>
        <row r="281">
          <cell r="C281" t="str">
            <v>Мороженое тип 1</v>
          </cell>
          <cell r="D281" t="str">
            <v>10.52.10.123</v>
          </cell>
          <cell r="E281" t="str">
            <v>001</v>
          </cell>
          <cell r="F281" t="str">
            <v>КГ</v>
          </cell>
          <cell r="G281" t="str">
            <v>Вес: не более 0,1 КГ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31457-2012</v>
          </cell>
          <cell r="H281" t="str">
            <v>10.52.10.000-00000002</v>
          </cell>
        </row>
        <row r="282">
          <cell r="C282" t="str">
            <v>Рис тип 1</v>
          </cell>
          <cell r="D282" t="str">
            <v>10.61.12.000</v>
          </cell>
          <cell r="E282" t="str">
            <v>001</v>
          </cell>
          <cell r="F282" t="str">
            <v>КГ</v>
          </cell>
          <cell r="G282" t="str">
            <v>Вид: Цельнозерновой
Пропаренный: Нет; Да
Сорт, не ниже: Первый
Способ обработки: Шлифованный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6292-93</v>
          </cell>
          <cell r="H282" t="str">
            <v>10.61.10.000-00000003</v>
          </cell>
        </row>
        <row r="283">
          <cell r="C283" t="str">
            <v>Рис тип 2</v>
          </cell>
          <cell r="D283" t="str">
            <v>10.61.12.000</v>
          </cell>
          <cell r="E283" t="str">
            <v>003</v>
          </cell>
          <cell r="F283" t="str">
            <v>КГ</v>
          </cell>
          <cell r="G283" t="str">
            <v>Вид: Дробленый
Пропаренный: Да; Нет
Способ обработки: Шлифованный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6292-93</v>
          </cell>
          <cell r="H283" t="str">
            <v>10.61.10.000-00000002</v>
          </cell>
        </row>
        <row r="284">
          <cell r="C284" t="str">
            <v>Рис тип 3</v>
          </cell>
          <cell r="D284" t="str">
            <v>10.61.12.000</v>
          </cell>
          <cell r="E284" t="str">
            <v>004</v>
          </cell>
          <cell r="F284" t="str">
            <v>КГ</v>
          </cell>
          <cell r="G284" t="str">
            <v>Вид: Дробленый
Пропаренный: Да; Нет
Способ обработки: Шлифованный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6292-93</v>
          </cell>
          <cell r="H284" t="str">
            <v>10.61.10.000-00000002</v>
          </cell>
        </row>
        <row r="285">
          <cell r="C285" t="str">
            <v>Рис тип 4</v>
          </cell>
          <cell r="D285" t="str">
            <v>10.61.12.000</v>
          </cell>
          <cell r="E285" t="str">
            <v>002</v>
          </cell>
          <cell r="F285" t="str">
            <v>КГ</v>
          </cell>
          <cell r="G285" t="str">
            <v>Вид: Цельнозерновой
Пропаренный: Нет; Да
Сорт, не ниже: Первый
Способ обработки: Шлифованный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6292-93</v>
          </cell>
          <cell r="H285" t="str">
            <v>10.61.10.000-00000003</v>
          </cell>
        </row>
        <row r="286">
          <cell r="C286" t="str">
            <v>Рис тип 5</v>
          </cell>
          <cell r="D286" t="str">
            <v>10.61.12.000</v>
          </cell>
          <cell r="E286" t="str">
            <v>005</v>
          </cell>
          <cell r="F286" t="str">
            <v>КГ</v>
          </cell>
          <cell r="G286" t="str">
            <v>Тип: Шлифованный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ISO 7301-2013</v>
          </cell>
          <cell r="H286" t="str">
            <v/>
          </cell>
        </row>
        <row r="287">
          <cell r="C287" t="str">
            <v>Мука пшеничная тип 1</v>
          </cell>
          <cell r="D287" t="str">
            <v>10.61.21.113</v>
          </cell>
          <cell r="E287" t="str">
            <v>001</v>
          </cell>
          <cell r="F287" t="str">
            <v>КГ</v>
          </cell>
          <cell r="G287" t="str">
            <v>Вид муки: Хлебопекарная
Сорт пшеничной хлебопекарной муки, не ниже: Высший
Вес: не более 2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26574-2017</v>
          </cell>
          <cell r="H287" t="str">
            <v>10.61.21.110-00000004</v>
          </cell>
        </row>
        <row r="288">
          <cell r="C288" t="str">
            <v>Мука пшеничная тип 2</v>
          </cell>
          <cell r="D288" t="str">
            <v>10.61.21.113</v>
          </cell>
          <cell r="E288" t="str">
            <v>002</v>
          </cell>
          <cell r="F288" t="str">
            <v>КГ</v>
          </cell>
          <cell r="G288" t="str">
            <v>Вид муки: Хлебопекарная
Сорт пшеничной хлебопекарной муки, не ниже: Высший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26574-2017</v>
          </cell>
          <cell r="H288" t="str">
            <v>10.61.21.110-00000004</v>
          </cell>
        </row>
        <row r="289">
          <cell r="C289" t="str">
            <v>Мука ржаная тип 1</v>
          </cell>
          <cell r="D289" t="str">
            <v>10.61.22.111</v>
          </cell>
          <cell r="E289" t="str">
            <v>001</v>
          </cell>
          <cell r="F289" t="str">
            <v>КГ</v>
          </cell>
          <cell r="G289" t="str">
            <v>Сорт муки: Сеяная; Обдирная; Обойная; Особая
Тип: Хлебопекарная
Вес: не более 2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7045-2017</v>
          </cell>
          <cell r="H289" t="str">
            <v>10.61.22.110-00000002, 10.61.22.110-00000003, 10.61.22.110-00000004, 10.61.22.110-00000005</v>
          </cell>
        </row>
        <row r="290">
          <cell r="C290" t="str">
            <v>Мука кукурузная тип 1</v>
          </cell>
          <cell r="D290" t="str">
            <v>10.61.22.120</v>
          </cell>
          <cell r="E290" t="str">
            <v>001</v>
          </cell>
          <cell r="F290" t="str">
            <v>КГ</v>
          </cell>
          <cell r="G290" t="str">
            <v>Вид муки: Тонкого помола; Крупного помола; Обойная
Вес: не более 2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</v>
          </cell>
          <cell r="H290" t="str">
            <v>10.61.22.120-00000002, 10.61.22.120-00000003, 10.61.22.120-00000004</v>
          </cell>
        </row>
        <row r="291">
          <cell r="C291" t="str">
            <v>Мука рисовая тип 1</v>
          </cell>
          <cell r="D291" t="str">
            <v>10.61.22.130</v>
          </cell>
          <cell r="E291" t="str">
            <v>001</v>
          </cell>
          <cell r="F291" t="str">
            <v>КГ</v>
          </cell>
          <cell r="G291" t="str">
            <v>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</v>
          </cell>
          <cell r="H291" t="str">
            <v>10.61.22.130-00000001</v>
          </cell>
        </row>
        <row r="292">
          <cell r="C292" t="str">
            <v>Крупа манная тип 1</v>
          </cell>
          <cell r="D292" t="str">
            <v>10.61.31.111</v>
          </cell>
          <cell r="E292" t="str">
            <v>001</v>
          </cell>
          <cell r="F292" t="str">
            <v>КГ</v>
          </cell>
          <cell r="G292" t="str">
            <v>Марка крупы: М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7022-97 (с 01.11.2020 ГОСТ 7022-2019)</v>
          </cell>
          <cell r="H292" t="str">
            <v>10.61.31.111-00000004</v>
          </cell>
        </row>
        <row r="293">
          <cell r="C293" t="str">
            <v>Крупа манная тип 2</v>
          </cell>
          <cell r="D293" t="str">
            <v>10.61.31.111</v>
          </cell>
          <cell r="E293" t="str">
            <v>002</v>
          </cell>
          <cell r="F293" t="str">
            <v>КГ</v>
          </cell>
          <cell r="G293" t="str">
            <v>Марка крупы: М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7022-97 (с 01.11.2020 ГОСТ 7022-2019)</v>
          </cell>
          <cell r="H293" t="str">
            <v>10.61.31.111-00000004</v>
          </cell>
        </row>
        <row r="294">
          <cell r="C294" t="str">
            <v>Крупа пшеничная тип 1</v>
          </cell>
          <cell r="D294" t="str">
            <v>10.61.31.119</v>
          </cell>
          <cell r="E294" t="str">
            <v>001</v>
          </cell>
          <cell r="F294" t="str">
            <v>КГ</v>
          </cell>
          <cell r="G294" t="str">
            <v>Вид крупы: Артек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276-60</v>
          </cell>
          <cell r="H294" t="str">
            <v>10.61.31.110-00000004</v>
          </cell>
        </row>
        <row r="295">
          <cell r="C295" t="str">
            <v>Крупа пшеничная тип 2</v>
          </cell>
          <cell r="D295" t="str">
            <v>10.61.31.119</v>
          </cell>
          <cell r="E295" t="str">
            <v>002</v>
          </cell>
          <cell r="F295" t="str">
            <v>КГ</v>
          </cell>
          <cell r="G295" t="str">
            <v>Вид крупы: Артек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276-60</v>
          </cell>
          <cell r="H295" t="str">
            <v>10.61.31.110-00000004</v>
          </cell>
        </row>
        <row r="296">
          <cell r="C296" t="str">
            <v>Крупа пшеничная тип 3</v>
          </cell>
          <cell r="D296" t="str">
            <v>10.61.31.119</v>
          </cell>
          <cell r="E296" t="str">
            <v>003</v>
          </cell>
          <cell r="F296" t="str">
            <v>КГ</v>
          </cell>
          <cell r="G296" t="str">
            <v>Вид крупы: Полтавская
Номер крупы: Крупная № 1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276-60</v>
          </cell>
          <cell r="H296" t="str">
            <v>10.61.31.110-00000005</v>
          </cell>
        </row>
        <row r="297">
          <cell r="C297" t="str">
            <v>Крупа пшеничная тип 4</v>
          </cell>
          <cell r="D297" t="str">
            <v>10.61.31.119</v>
          </cell>
          <cell r="E297" t="str">
            <v>004</v>
          </cell>
          <cell r="F297" t="str">
            <v>КГ</v>
          </cell>
          <cell r="G297" t="str">
            <v>Вид крупы: Полтавская
Номер крупы: Крупная № 1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276-60</v>
          </cell>
          <cell r="H297" t="str">
            <v>10.61.31.110-00000005</v>
          </cell>
        </row>
        <row r="298">
          <cell r="C298" t="str">
            <v>Крупа гречневая тип 1</v>
          </cell>
          <cell r="D298" t="str">
            <v>10.61.32.113</v>
          </cell>
          <cell r="E298" t="str">
            <v>001</v>
          </cell>
          <cell r="F298" t="str">
            <v>КГ</v>
          </cell>
          <cell r="G298" t="str">
            <v>Вид крупы: Ядрица (пропаренная)
Сорт, не ниже: Первый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55290-2012</v>
          </cell>
          <cell r="H298" t="str">
            <v>10.61.32.113-00000003</v>
          </cell>
        </row>
        <row r="299">
          <cell r="C299" t="str">
            <v>Крупа гречневая тип 2</v>
          </cell>
          <cell r="D299" t="str">
            <v>10.61.32.113</v>
          </cell>
          <cell r="E299" t="str">
            <v>002</v>
          </cell>
          <cell r="F299" t="str">
            <v>КГ</v>
          </cell>
          <cell r="G299" t="str">
            <v>Вид крупы: Ядрица (пропаренная)
Сорт, не ниже: Первый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55290-2012</v>
          </cell>
          <cell r="H299" t="str">
            <v>10.61.32.113-00000003</v>
          </cell>
        </row>
        <row r="300">
          <cell r="C300" t="str">
            <v>Пшено тип 1</v>
          </cell>
          <cell r="D300" t="str">
            <v>10.61.32.114</v>
          </cell>
          <cell r="E300" t="str">
            <v>001</v>
          </cell>
          <cell r="F300" t="str">
            <v>КГ</v>
          </cell>
          <cell r="G300" t="str">
            <v>Сорт: Высший
Вес: не более 1 КГ
Тип: Шлифованное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572-2016</v>
          </cell>
          <cell r="H300" t="str">
            <v>10.61.32.114-00000004</v>
          </cell>
        </row>
        <row r="301">
          <cell r="C301" t="str">
            <v>Пшено тип 2</v>
          </cell>
          <cell r="D301" t="str">
            <v>10.61.32.114</v>
          </cell>
          <cell r="E301" t="str">
            <v>002</v>
          </cell>
          <cell r="F301" t="str">
            <v>КГ</v>
          </cell>
          <cell r="G301" t="str">
            <v>Сорт: Высший
Тип: Шлифованное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572-2016</v>
          </cell>
          <cell r="H301" t="str">
            <v>10.61.32.114-00000004</v>
          </cell>
        </row>
        <row r="302">
          <cell r="C302" t="str">
            <v>Пшено тип 3</v>
          </cell>
          <cell r="D302" t="str">
            <v>10.61.32.114</v>
          </cell>
          <cell r="E302" t="str">
            <v>003</v>
          </cell>
          <cell r="F302" t="str">
            <v>КГ</v>
          </cell>
          <cell r="G302" t="str">
            <v>Сорт: Первый
Тип: Шлифованное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572-2016</v>
          </cell>
          <cell r="H302" t="str">
            <v>10.61.32.114-00000003</v>
          </cell>
        </row>
        <row r="303">
          <cell r="C303" t="str">
            <v>Пшено тип 4</v>
          </cell>
          <cell r="D303" t="str">
            <v>10.61.32.114</v>
          </cell>
          <cell r="E303" t="str">
            <v>004</v>
          </cell>
          <cell r="F303" t="str">
            <v>КГ</v>
          </cell>
          <cell r="G303" t="str">
            <v>Сорт: Первый
Вес: не более 1 КГ
Тип: Шлифованное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572-2016</v>
          </cell>
          <cell r="H303" t="str">
            <v>10.61.32.114-00000003</v>
          </cell>
        </row>
        <row r="304">
          <cell r="C304" t="str">
            <v>Крупа ячневая тип 1</v>
          </cell>
          <cell r="D304" t="str">
            <v>10.61.32.115</v>
          </cell>
          <cell r="E304" t="str">
            <v>001</v>
          </cell>
          <cell r="F304" t="str">
            <v>КГ</v>
          </cell>
          <cell r="G304" t="str">
            <v>Номер крупы: 1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5784-60</v>
          </cell>
          <cell r="H304" t="str">
            <v>10.61.32.115-00000003</v>
          </cell>
        </row>
        <row r="305">
          <cell r="C305" t="str">
            <v>Крупа ячневая тип 2</v>
          </cell>
          <cell r="D305" t="str">
            <v>10.61.32.115</v>
          </cell>
          <cell r="E305" t="str">
            <v>002</v>
          </cell>
          <cell r="F305" t="str">
            <v>КГ</v>
          </cell>
          <cell r="G305" t="str">
            <v>Номер крупы: 1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5784-60</v>
          </cell>
          <cell r="H305" t="str">
            <v>10.61.32.115-00000003</v>
          </cell>
        </row>
        <row r="306">
          <cell r="C306" t="str">
            <v>Крупа перловая тип 1</v>
          </cell>
          <cell r="D306" t="str">
            <v>10.61.32.116</v>
          </cell>
          <cell r="E306" t="str">
            <v>001</v>
          </cell>
          <cell r="F306" t="str">
            <v>КГ</v>
          </cell>
          <cell r="G306" t="str">
            <v>Номер крупы: 1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5784-60</v>
          </cell>
          <cell r="H306" t="str">
            <v>10.61.32.116-00000005</v>
          </cell>
        </row>
        <row r="307">
          <cell r="C307" t="str">
            <v>Крупа перловая тип 2</v>
          </cell>
          <cell r="D307" t="str">
            <v>10.61.32.116</v>
          </cell>
          <cell r="E307" t="str">
            <v>002</v>
          </cell>
          <cell r="F307" t="str">
            <v>КГ</v>
          </cell>
          <cell r="G307" t="str">
            <v>Номер крупы: 1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5784-60</v>
          </cell>
          <cell r="H307" t="str">
            <v>10.61.32.116-00000005</v>
          </cell>
        </row>
        <row r="308">
          <cell r="C308" t="str">
            <v>Крупа кукурузная тип 1</v>
          </cell>
          <cell r="D308" t="str">
            <v>10.61.32.117</v>
          </cell>
          <cell r="E308" t="str">
            <v>002</v>
          </cell>
          <cell r="F308" t="str">
            <v>КГ</v>
          </cell>
          <cell r="G308" t="str">
            <v>Вид: Шлифованная
Номер крупы: 1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6002-69</v>
          </cell>
          <cell r="H308" t="str">
            <v>10.61.32.117-00000003</v>
          </cell>
        </row>
        <row r="309">
          <cell r="C309" t="str">
            <v>Крупа кукурузная тип 2</v>
          </cell>
          <cell r="D309" t="str">
            <v>10.61.32.117</v>
          </cell>
          <cell r="E309" t="str">
            <v>001</v>
          </cell>
          <cell r="F309" t="str">
            <v>КГ</v>
          </cell>
          <cell r="G309" t="str">
            <v>Вид: Шлифованная
Номер крупы: 1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6002-69</v>
          </cell>
          <cell r="H309" t="str">
            <v>10.61.32.117-00000003</v>
          </cell>
        </row>
        <row r="310">
          <cell r="C310" t="str">
            <v>Крупа кукурузная тип 3</v>
          </cell>
          <cell r="D310" t="str">
            <v>10.61.32.117</v>
          </cell>
          <cell r="E310" t="str">
            <v>003</v>
          </cell>
          <cell r="F310" t="str">
            <v>КГ</v>
          </cell>
          <cell r="G310" t="str">
            <v>Вид: Шлифованная
Номер крупы: 4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6002-69</v>
          </cell>
          <cell r="H310" t="str">
            <v>10.61.32.117-00000003</v>
          </cell>
        </row>
        <row r="311">
          <cell r="C311" t="str">
            <v>Крупа кукурузная тип 4</v>
          </cell>
          <cell r="D311" t="str">
            <v>10.61.32.117</v>
          </cell>
          <cell r="E311" t="str">
            <v>004</v>
          </cell>
          <cell r="F311" t="str">
            <v>КГ</v>
          </cell>
          <cell r="G311" t="str">
            <v>Вид: Шлифованная
Номер крупы: 4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6002-69</v>
          </cell>
          <cell r="H311" t="str">
            <v>10.61.32.117-00000003</v>
          </cell>
        </row>
        <row r="312">
          <cell r="C312" t="str">
            <v>Крупа кукурузная тип 5</v>
          </cell>
          <cell r="D312" t="str">
            <v>10.61.32.117</v>
          </cell>
          <cell r="E312" t="str">
            <v>005</v>
          </cell>
          <cell r="F312" t="str">
            <v>КГ</v>
          </cell>
          <cell r="G312" t="str">
            <v>Вид: Шлифованная
Номер крупы: 5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6002-69</v>
          </cell>
          <cell r="H312" t="str">
            <v>10.61.32.117-00000003</v>
          </cell>
        </row>
        <row r="313">
          <cell r="C313" t="str">
            <v>Крупа кукурузная тип 6</v>
          </cell>
          <cell r="D313" t="str">
            <v>10.61.32.117</v>
          </cell>
          <cell r="E313" t="str">
            <v>006</v>
          </cell>
          <cell r="F313" t="str">
            <v>КГ</v>
          </cell>
          <cell r="G313" t="str">
            <v>Вид: Шлифованная
Номер крупы: 5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6002-69</v>
          </cell>
          <cell r="H313" t="str">
            <v>10.61.32.117-00000003</v>
          </cell>
        </row>
        <row r="314">
          <cell r="C314" t="str">
            <v>Хлопья овсяные тип 1</v>
          </cell>
          <cell r="D314" t="str">
            <v>10.61.33.111</v>
          </cell>
          <cell r="E314" t="str">
            <v>001</v>
          </cell>
          <cell r="F314" t="str">
            <v>КГ</v>
          </cell>
          <cell r="G314" t="str">
            <v>Вид: Геркулес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21149-93</v>
          </cell>
          <cell r="H314" t="str">
            <v>10.61.33.111-00000003</v>
          </cell>
        </row>
        <row r="315">
          <cell r="C315" t="str">
            <v>Хлопья овсяные тип 2</v>
          </cell>
          <cell r="D315" t="str">
            <v>10.61.33.111</v>
          </cell>
          <cell r="E315" t="str">
            <v>003</v>
          </cell>
          <cell r="F315" t="str">
            <v>КГ</v>
          </cell>
          <cell r="G315" t="str">
            <v>Вид: Экстра
Номер овсяных хлопьев: 1 - из целой овсяной крупы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21149-93</v>
          </cell>
          <cell r="H315" t="str">
            <v>10.61.33.111-00000002</v>
          </cell>
        </row>
        <row r="316">
          <cell r="C316" t="str">
            <v>Хлопья овсяные тип 3</v>
          </cell>
          <cell r="D316" t="str">
            <v>10.61.33.111</v>
          </cell>
          <cell r="E316" t="str">
            <v>002</v>
          </cell>
          <cell r="F316" t="str">
            <v>КГ</v>
          </cell>
          <cell r="G316" t="str">
            <v>Вид: Экстра
Номер овсяных хлопьев: 1 - из целой овсяной крупы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21149-93</v>
          </cell>
          <cell r="H316" t="str">
            <v>10.61.33.111-00000002</v>
          </cell>
        </row>
        <row r="317">
          <cell r="C317" t="str">
            <v>Хлопья овсяные тип 4</v>
          </cell>
          <cell r="D317" t="str">
            <v>10.61.33.111</v>
          </cell>
          <cell r="E317" t="str">
            <v>004</v>
          </cell>
          <cell r="F317" t="str">
            <v>КГ</v>
          </cell>
          <cell r="G317" t="str">
            <v>Вид: Геркулес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21149-93</v>
          </cell>
          <cell r="H317" t="str">
            <v>10.61.33.111-00000003</v>
          </cell>
        </row>
        <row r="318">
          <cell r="C318" t="str">
            <v>Завтраки сухие тип 2</v>
          </cell>
          <cell r="D318" t="str">
            <v>10.61.33.113</v>
          </cell>
          <cell r="E318" t="str">
            <v>001</v>
          </cell>
          <cell r="F318" t="str">
            <v>КГ</v>
          </cell>
          <cell r="G318" t="str">
            <v>Вид: Хлопья пшеничные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50365-92</v>
          </cell>
          <cell r="H318" t="str">
            <v/>
          </cell>
        </row>
        <row r="319">
          <cell r="C319" t="str">
            <v>Завтраки сухие тип 1</v>
          </cell>
          <cell r="D319" t="str">
            <v>10.61.33.115</v>
          </cell>
          <cell r="E319" t="str">
            <v>001</v>
          </cell>
          <cell r="F319" t="str">
            <v>КГ</v>
          </cell>
          <cell r="G319" t="str">
            <v>Вид: Хлопья кукурузные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50365-92</v>
          </cell>
          <cell r="H319" t="str">
            <v/>
          </cell>
        </row>
        <row r="320">
          <cell r="C320" t="str">
            <v>Хлопья из круп (злаков) тип 1</v>
          </cell>
          <cell r="D320" t="str">
            <v>10.61.33.119</v>
          </cell>
          <cell r="E320" t="str">
            <v>001</v>
          </cell>
          <cell r="F320" t="str">
            <v>КГ</v>
          </cell>
          <cell r="G320" t="str">
            <v>Вес: не более 1 КГ
Витамины в составе: Наличие
Глютен в составе: Отсутствие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</v>
          </cell>
          <cell r="H320" t="str">
            <v/>
          </cell>
        </row>
        <row r="321">
          <cell r="C321" t="str">
            <v>Мюсли тип 1</v>
          </cell>
          <cell r="D321" t="str">
            <v>10.61.33.140</v>
          </cell>
          <cell r="E321" t="str">
            <v>001</v>
          </cell>
          <cell r="F321" t="str">
            <v>КГ</v>
          </cell>
          <cell r="G321" t="str">
            <v>Вес: не более 1 КГ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</v>
          </cell>
          <cell r="H321" t="str">
            <v/>
          </cell>
        </row>
        <row r="322">
          <cell r="C322" t="str">
            <v>Крахмалы, кроме модифицированных тип 1</v>
          </cell>
          <cell r="D322" t="str">
            <v>10.62.11.111</v>
          </cell>
          <cell r="E322" t="str">
            <v>001</v>
          </cell>
          <cell r="F322" t="str">
            <v>КГ</v>
          </cell>
          <cell r="G322" t="str">
            <v>Вид крахмала: Картофельный
Сорт крахмала: Высший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53876-2010</v>
          </cell>
          <cell r="H322" t="str">
            <v>10.62.11.110-00000010</v>
          </cell>
        </row>
        <row r="323">
          <cell r="C323" t="str">
            <v>Крахмалы, кроме модифицированных тип 2</v>
          </cell>
          <cell r="D323" t="str">
            <v>10.62.11.111</v>
          </cell>
          <cell r="E323" t="str">
            <v>002</v>
          </cell>
          <cell r="F323" t="str">
            <v>КГ</v>
          </cell>
          <cell r="G323" t="str">
            <v>Вид крахмала: Картофельный
Сорт крахмала: Высший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53876-2010</v>
          </cell>
          <cell r="H323" t="str">
            <v>10.62.11.110-00000010</v>
          </cell>
        </row>
        <row r="324">
          <cell r="C324" t="str">
            <v>Крахмалы, кроме модифицированных тип 3</v>
          </cell>
          <cell r="D324" t="str">
            <v>10.62.11.112</v>
          </cell>
          <cell r="E324" t="str">
            <v>001</v>
          </cell>
          <cell r="F324" t="str">
            <v>КГ</v>
          </cell>
          <cell r="G324" t="str">
            <v>Вид крахмала: Кукурузный
Сорт крахмала: Высший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производителя;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32159-2013</v>
          </cell>
          <cell r="H324" t="str">
            <v>10.62.11.110-00000009</v>
          </cell>
        </row>
        <row r="325">
          <cell r="C325" t="str">
            <v>Крахмалы, кроме модифицированных тип 4</v>
          </cell>
          <cell r="D325" t="str">
            <v>10.62.11.112</v>
          </cell>
          <cell r="E325" t="str">
            <v>002</v>
          </cell>
          <cell r="F325" t="str">
            <v>КГ</v>
          </cell>
          <cell r="G325" t="str">
            <v>Вид крахмала: Кукурузный
Сорт крахмала: Высший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производителя;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32159-2013</v>
          </cell>
          <cell r="H325" t="str">
            <v>10.62.11.110-00000009</v>
          </cell>
        </row>
        <row r="326">
          <cell r="C326" t="str">
            <v>Сироп шиповника тип 1</v>
          </cell>
          <cell r="D326" t="str">
            <v>10.62.13.190</v>
          </cell>
          <cell r="E326" t="str">
            <v>001</v>
          </cell>
          <cell r="F326" t="str">
            <v>Л; ДМ3</v>
          </cell>
          <cell r="G326" t="str">
            <v>Объем: не более 1 Л; ДМ3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</v>
          </cell>
          <cell r="H326" t="str">
            <v/>
          </cell>
        </row>
        <row r="327">
          <cell r="C327" t="str">
            <v>Масло кукурузное тип 1</v>
          </cell>
          <cell r="D327" t="str">
            <v>10.62.14.120</v>
          </cell>
          <cell r="E327" t="str">
            <v>001</v>
          </cell>
          <cell r="F327" t="str">
            <v>КГ</v>
          </cell>
          <cell r="G327" t="str">
            <v>Тип: Рафинированное
Вид: Дезодорированное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на масложировую продукцию от 09.12.2011 № 024/2011, ГОСТ 8808-2000</v>
          </cell>
          <cell r="H327" t="str">
            <v/>
          </cell>
        </row>
        <row r="328">
          <cell r="C328" t="str">
            <v>Хлеб недлительного хранения тип 1</v>
          </cell>
          <cell r="D328" t="str">
            <v>10.71.11.112</v>
          </cell>
          <cell r="E328" t="str">
            <v>002</v>
          </cell>
          <cell r="F328" t="str">
            <v>КГ</v>
          </cell>
          <cell r="G328" t="str">
            <v>Вид хлеба: Ржаной
Бездрожжевая технология производства: Да; Нет
Изделие нарезанное: Да; Нет
Хлеб обогащенный витаминами/микроэлементами: Нет
Хлеб по способу производства: Формовой; Подовый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2077-84</v>
          </cell>
          <cell r="H328" t="str">
            <v>10.71.11.110-00000003</v>
          </cell>
        </row>
        <row r="329">
          <cell r="C329" t="str">
            <v>Хлеб недлительного хранения тип 2</v>
          </cell>
          <cell r="D329" t="str">
            <v>10.71.11.112</v>
          </cell>
          <cell r="E329" t="str">
            <v>004</v>
          </cell>
          <cell r="F329" t="str">
            <v>КГ</v>
          </cell>
          <cell r="G329" t="str">
            <v>Вид хлеба: Ржаной
Бездрожжевая технология производства: Да; Нет
Изделие нарезанное: Да; Нет
Хлеб обогащенный витаминами/микроэлементами: Да
Хлеб по способу производства: Формовой; Подовый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31807-2018</v>
          </cell>
          <cell r="H329" t="str">
            <v>10.71.11.110-00000003</v>
          </cell>
        </row>
        <row r="330">
          <cell r="C330" t="str">
            <v>Хлеб недлительного хранения тип 3</v>
          </cell>
          <cell r="D330" t="str">
            <v>10.71.11.112</v>
          </cell>
          <cell r="E330" t="str">
            <v>001</v>
          </cell>
          <cell r="F330" t="str">
            <v>КГ</v>
          </cell>
          <cell r="G330" t="str">
            <v>Вид хлеба: Ржано-пшеничный
Бездрожжевая технология производства: Да; Нет
Изделие нарезанное: Да; Нет
Хлеб обогащенный витаминами/микроэлементами: Да
Хлеб по способу производства: Формовой; Подовый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31807-2018</v>
          </cell>
          <cell r="H330" t="str">
            <v>10.71.11.110-00000002</v>
          </cell>
        </row>
        <row r="331">
          <cell r="C331" t="str">
            <v>Хлеб недлительного хранения тип 4</v>
          </cell>
          <cell r="D331" t="str">
            <v>10.71.11.112</v>
          </cell>
          <cell r="E331" t="str">
            <v>003</v>
          </cell>
          <cell r="F331" t="str">
            <v>КГ</v>
          </cell>
          <cell r="G331" t="str">
            <v>Вид хлеба: Ржано-пшеничный
Бездрожжевая технология производства: Да; Нет
Изделие нарезанное: Да; Нет
Хлеб обогащенный витаминами/микроэлементами: Нет
Хлеб по способу производства: Формовой; Подовый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2077-84</v>
          </cell>
          <cell r="H331" t="str">
            <v>10.71.11.110-00000002</v>
          </cell>
        </row>
        <row r="332">
          <cell r="C332" t="str">
            <v>Батон нарезной тип 2</v>
          </cell>
          <cell r="D332" t="str">
            <v>10.71.11.121</v>
          </cell>
          <cell r="E332" t="str">
            <v>001</v>
          </cell>
          <cell r="F332" t="str">
            <v>КГ</v>
          </cell>
          <cell r="G332" t="str">
            <v>Вес: не более 1 КГ
Сорт муки: Высший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27844-88</v>
          </cell>
          <cell r="H332" t="str">
            <v/>
          </cell>
        </row>
        <row r="333">
          <cell r="C333" t="str">
            <v>Батон нарезной тип 1</v>
          </cell>
          <cell r="D333" t="str">
            <v>10.71.11.179</v>
          </cell>
          <cell r="E333" t="str">
            <v>001</v>
          </cell>
          <cell r="F333" t="str">
            <v>КГ</v>
          </cell>
          <cell r="G333" t="str">
            <v>Вес: не более 1 КГ
Микронутриенты, витамины в составе: Наличие
Сорт муки: Высший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31805-2018</v>
          </cell>
          <cell r="H333" t="str">
            <v/>
          </cell>
        </row>
        <row r="334">
          <cell r="C334" t="str">
            <v>Кондитерские изделия тип 1</v>
          </cell>
          <cell r="D334" t="str">
            <v>10.71.11.179</v>
          </cell>
          <cell r="E334" t="str">
            <v>004</v>
          </cell>
          <cell r="F334" t="str">
            <v>КГ</v>
          </cell>
          <cell r="G334" t="str">
            <v>Витаминно-минеральный комплекс в составе: Наличие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</v>
          </cell>
          <cell r="H334" t="str">
            <v/>
          </cell>
        </row>
        <row r="335">
          <cell r="C335" t="str">
            <v>Кондитерские изделия тип 2</v>
          </cell>
          <cell r="D335" t="str">
            <v>10.71.11.179</v>
          </cell>
          <cell r="E335" t="str">
            <v>003</v>
          </cell>
          <cell r="F335" t="str">
            <v>КГ</v>
          </cell>
          <cell r="G335" t="str">
            <v>Вес: не более 1 КГ
Витаминно-минеральный комплекс в составе: Наличие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</v>
          </cell>
          <cell r="H335" t="str">
            <v/>
          </cell>
        </row>
        <row r="336">
          <cell r="C336" t="str">
            <v>Кондитерские изделия тип 3</v>
          </cell>
          <cell r="D336" t="str">
            <v>10.71.11.179</v>
          </cell>
          <cell r="E336" t="str">
            <v>005</v>
          </cell>
          <cell r="F336" t="str">
            <v>КГ</v>
          </cell>
          <cell r="G336" t="str">
            <v>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</v>
          </cell>
          <cell r="H336" t="str">
            <v/>
          </cell>
        </row>
        <row r="337">
          <cell r="C337" t="str">
            <v>Кондитерские изделия тип 4</v>
          </cell>
          <cell r="D337" t="str">
            <v>10.71.11.179</v>
          </cell>
          <cell r="E337" t="str">
            <v>006</v>
          </cell>
          <cell r="F337" t="str">
            <v>КГ</v>
          </cell>
          <cell r="G337" t="str">
            <v>Вес: не более 1 КГ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</v>
          </cell>
          <cell r="H337" t="str">
            <v/>
          </cell>
        </row>
        <row r="338">
          <cell r="C338" t="str">
            <v>Хлеб кукурузный тип 1</v>
          </cell>
          <cell r="D338" t="str">
            <v>10.71.11.179</v>
          </cell>
          <cell r="E338" t="str">
            <v>008</v>
          </cell>
          <cell r="F338" t="str">
            <v>КГ</v>
          </cell>
          <cell r="G338" t="str">
            <v>Тип: Кукурузный
Глютен в составе: Отсутствие
Особые условия (требования к составу пищевых продуктов): Без химических консервантов и разрыхлителей, искусственных красителей и ароматизаторов, искусственных пищевых добавок
Упаковка: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</v>
          </cell>
          <cell r="H338" t="str">
            <v/>
          </cell>
        </row>
        <row r="339">
          <cell r="C339" t="str">
            <v>Хлеб рисовый тип 1</v>
          </cell>
          <cell r="D339" t="str">
            <v>10.71.11.179</v>
          </cell>
          <cell r="E339" t="str">
            <v>007</v>
          </cell>
          <cell r="F339" t="str">
            <v>КГ</v>
          </cell>
          <cell r="G339" t="str">
            <v>Тип: Рисовый
Глютен в составе: Отсутствие
Особые условия (требования к составу пищевых продуктов): Без химических консервантов и разрыхлителей, искусственных красителей и ароматизаторов, искусственных пищевых добавок
Упаковка: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</v>
          </cell>
          <cell r="H339" t="str">
            <v/>
          </cell>
        </row>
        <row r="340">
          <cell r="C340" t="str">
            <v>Изделия бараночные тип 1</v>
          </cell>
          <cell r="D340" t="str">
            <v>10.72.11.110</v>
          </cell>
          <cell r="E340" t="str">
            <v>001</v>
          </cell>
          <cell r="F340" t="str">
            <v>КГ</v>
          </cell>
          <cell r="G340" t="str">
            <v>Вид изделия: Баранки; Сушки; Бублики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32124-2013</v>
          </cell>
          <cell r="H340" t="str">
            <v>10.72.11.110-00000001, 10.72.11.110-00000002, 10.72.11.110-00000003</v>
          </cell>
        </row>
        <row r="341">
          <cell r="C341" t="str">
            <v>Изделия бараночные тип 2</v>
          </cell>
          <cell r="D341" t="str">
            <v>10.72.11.110</v>
          </cell>
          <cell r="E341" t="str">
            <v>002</v>
          </cell>
          <cell r="F341" t="str">
            <v>КГ</v>
          </cell>
          <cell r="G341" t="str">
            <v>Вид изделия: Баранки; Сушки; Бублики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32124-2013</v>
          </cell>
          <cell r="H341" t="str">
            <v>10.72.11.110-00000001, 10.72.11.110-00000002, 10.72.11.110-00000003</v>
          </cell>
        </row>
        <row r="342">
          <cell r="C342" t="str">
            <v>Изделия бараночные тип 3</v>
          </cell>
          <cell r="D342" t="str">
            <v>10.72.11.110</v>
          </cell>
          <cell r="E342" t="str">
            <v>003</v>
          </cell>
          <cell r="F342" t="str">
            <v>КГ</v>
          </cell>
          <cell r="G342" t="str">
            <v>Вид изделия: Баранки; Сушки; Бублики
Сорт: Высший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7128-91</v>
          </cell>
          <cell r="H342" t="str">
            <v>10.72.11.110-00000001, 10.72.11.110-00000002, 10.72.11.110-00000003</v>
          </cell>
        </row>
        <row r="343">
          <cell r="C343" t="str">
            <v>Изделия бараночные тип 4</v>
          </cell>
          <cell r="D343" t="str">
            <v>10.72.11.110</v>
          </cell>
          <cell r="E343" t="str">
            <v>004</v>
          </cell>
          <cell r="F343" t="str">
            <v>КГ</v>
          </cell>
          <cell r="G343" t="str">
            <v>Вид изделия: Баранки; Сушки; Бублики
Сорт: Высший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7128-91</v>
          </cell>
          <cell r="H343" t="str">
            <v>10.72.11.110-00000001, 10.72.11.110-00000002, 10.72.11.110-00000003</v>
          </cell>
        </row>
        <row r="344">
          <cell r="C344" t="str">
            <v>Изделия сухарные тип 1</v>
          </cell>
          <cell r="D344" t="str">
            <v>10.72.11.120</v>
          </cell>
          <cell r="E344" t="str">
            <v>003</v>
          </cell>
          <cell r="F344" t="str">
            <v>КГ</v>
          </cell>
          <cell r="G344" t="str">
            <v>Вид изделия: Сухари сдобные пшеничные
Вид сырья: Смесь сортов пшеничной муки; Пшеничная хлебопекарная мука
Сорт муки: Высший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8494-96</v>
          </cell>
          <cell r="H344" t="str">
            <v>10.72.11.120-00000001</v>
          </cell>
        </row>
        <row r="345">
          <cell r="C345" t="str">
            <v>Изделия сухарные тип 2</v>
          </cell>
          <cell r="D345" t="str">
            <v>10.72.11.120</v>
          </cell>
          <cell r="E345" t="str">
            <v>002</v>
          </cell>
          <cell r="F345" t="str">
            <v>КГ</v>
          </cell>
          <cell r="G345" t="str">
            <v>Вид изделия: Сухари сдобные пшеничные
Вид сырья: Смесь сортов пшеничной муки; Пшеничная хлебопекарная мука
Вес: не более 1 КГ
Сорт муки: Высший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8494-96</v>
          </cell>
          <cell r="H345" t="str">
            <v>10.72.11.120-00000001</v>
          </cell>
        </row>
        <row r="346">
          <cell r="C346" t="str">
            <v>Сухари панировочные тип 1</v>
          </cell>
          <cell r="D346" t="str">
            <v>10.72.11.120</v>
          </cell>
          <cell r="E346" t="str">
            <v>001</v>
          </cell>
          <cell r="F346" t="str">
            <v>КГ</v>
          </cell>
          <cell r="G346" t="str">
            <v>Вид сухарей: Из хлебных сухарей; Любительские; Пшеничные; Кукурузные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28402-89</v>
          </cell>
          <cell r="H346" t="str">
            <v>10.72.11.120-00000008, 10.72.11.120-00000007, 10.72.11.120-00000006, 10.72.11.120-00000005</v>
          </cell>
        </row>
        <row r="347">
          <cell r="C347" t="str">
            <v>Палочки хлебные тип 1</v>
          </cell>
          <cell r="D347" t="str">
            <v>10.72.11.150</v>
          </cell>
          <cell r="E347" t="str">
            <v>001</v>
          </cell>
          <cell r="F347" t="str">
            <v>КГ</v>
          </cell>
          <cell r="G347" t="str">
            <v>Наличие вкусовых компонентов: Да; Нет
Палочки сдобные: Да; Нет
Вес: не более 0,1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28881-90</v>
          </cell>
          <cell r="H347" t="str">
            <v>10.72.11.150-00000001</v>
          </cell>
        </row>
        <row r="348">
          <cell r="C348" t="str">
            <v>Пряники тип 1</v>
          </cell>
          <cell r="D348" t="str">
            <v>10.72.12.112</v>
          </cell>
          <cell r="E348" t="str">
            <v>001</v>
          </cell>
          <cell r="F348" t="str">
            <v>КГ</v>
          </cell>
          <cell r="G348" t="str">
            <v>Вид продукта по технологии производства: Заварные
Вид продукта по рецептуре: Глазированные
Вид продукта по рецептуре: Без начинки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15810-2014</v>
          </cell>
          <cell r="H348" t="str">
            <v>10.72.12.112-00000001</v>
          </cell>
        </row>
        <row r="349">
          <cell r="C349" t="str">
            <v>Пряники тип 2</v>
          </cell>
          <cell r="D349" t="str">
            <v>10.72.12.112</v>
          </cell>
          <cell r="E349" t="str">
            <v>002</v>
          </cell>
          <cell r="F349" t="str">
            <v>КГ</v>
          </cell>
          <cell r="G349" t="str">
            <v>Вид продукта по технологии производства: Заварные
Вид продукта по рецептуре: Глазированные
Вид продукта по рецептуре: Без начинки
Вес: не более 1 КГ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15810-2014</v>
          </cell>
          <cell r="H349" t="str">
            <v>10.72.12.112-00000001</v>
          </cell>
        </row>
        <row r="350">
          <cell r="C350" t="str">
            <v>Пряники тип 3</v>
          </cell>
          <cell r="D350" t="str">
            <v>10.72.12.112</v>
          </cell>
          <cell r="E350" t="str">
            <v>003</v>
          </cell>
          <cell r="F350" t="str">
            <v>КГ</v>
          </cell>
          <cell r="G350" t="str">
            <v>Вид продукта по технологии производства: Заварные
Вид продукта по рецептуре: Глазированные
Вид продукта по рецептуре: С начинкой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15810-2014</v>
          </cell>
          <cell r="H350" t="str">
            <v>10.72.12.112-00000001</v>
          </cell>
        </row>
        <row r="351">
          <cell r="C351" t="str">
            <v>Пряники тип 4</v>
          </cell>
          <cell r="D351" t="str">
            <v>10.72.12.112</v>
          </cell>
          <cell r="E351" t="str">
            <v>006</v>
          </cell>
          <cell r="F351" t="str">
            <v>КГ</v>
          </cell>
          <cell r="G351" t="str">
            <v>Вид продукта по технологии производства: Заварные
Вид продукта по рецептуре: Глазированные
Вид продукта по рецептуре: С начинкой
Вес: не более 1 КГ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15810-2014</v>
          </cell>
          <cell r="H351" t="str">
            <v>10.72.12.112-00000001</v>
          </cell>
        </row>
        <row r="352">
          <cell r="C352" t="str">
            <v>Кекс тип 1</v>
          </cell>
          <cell r="D352" t="str">
            <v>10.72.12.114</v>
          </cell>
          <cell r="E352" t="str">
            <v>001</v>
          </cell>
          <cell r="F352" t="str">
            <v>КГ</v>
          </cell>
          <cell r="G352" t="str">
            <v>Вид продукта по технологии производства: Без дрожжей и химических разрыхлителей; На химических разрыхлителях; На дрожжах
Вид продукта по рецептуре: Без начинки
Вид продукта по рецептуре: Без добавлений
Вид продукта по рецептуре: Без отделки поверхности пищевыми компонентами
Вес: не более 0,1 КГ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от 09.12.2011 № 022/2011 "Пищевая продукция в части ее маркировки", ГОСТ 15052-2014</v>
          </cell>
          <cell r="H352" t="str">
            <v>10.72.12.114-00000001</v>
          </cell>
        </row>
        <row r="353">
          <cell r="C353" t="str">
            <v>Печенье сладкое тип 2</v>
          </cell>
          <cell r="D353" t="str">
            <v>10.72.12.120</v>
          </cell>
          <cell r="E353" t="str">
            <v>005</v>
          </cell>
          <cell r="F353" t="str">
            <v>КГ</v>
          </cell>
          <cell r="G353" t="str">
            <v>Вид печенья: Сахарное
Вид продукта по рецептуре: Неглазированное
Вид продукта по рецептуре: Без начинки
Вид продукта по рецептуре: Без добавлений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производителя;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24901-2014</v>
          </cell>
          <cell r="H353" t="str">
            <v>10.72.12.120-00000002</v>
          </cell>
        </row>
        <row r="354">
          <cell r="C354" t="str">
            <v>Печенье сладкое тип 3</v>
          </cell>
          <cell r="D354" t="str">
            <v>10.72.12.120</v>
          </cell>
          <cell r="E354" t="str">
            <v>006</v>
          </cell>
          <cell r="F354" t="str">
            <v>КГ</v>
          </cell>
          <cell r="G354" t="str">
            <v>Вид печенья: Сахарное
Вид продукта по рецептуре: Неглазированное
Вид продукта по рецептуре: Без начинки
Вид продукта по рецептуре: Без добавлений
Вес: не более 1 КГ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24901-2014</v>
          </cell>
          <cell r="H354" t="str">
            <v>10.72.12.120-00000002</v>
          </cell>
        </row>
        <row r="355">
          <cell r="C355" t="str">
            <v>Печенье сладкое тип 4</v>
          </cell>
          <cell r="D355" t="str">
            <v>10.72.12.120</v>
          </cell>
          <cell r="E355" t="str">
            <v>007</v>
          </cell>
          <cell r="F355" t="str">
            <v>КГ</v>
          </cell>
          <cell r="G355" t="str">
            <v>Вид печенья: Сдобное
Вид продукта по рецептуре: Неглазированное
Вид продукта по рецептуре: Без начинки
Вид продукта по рецептуре: Без добавлений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производителя;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24901-2014</v>
          </cell>
          <cell r="H355" t="str">
            <v>10.72.12.120-00000001</v>
          </cell>
        </row>
        <row r="356">
          <cell r="C356" t="str">
            <v>Печенье сладкое тип 5</v>
          </cell>
          <cell r="D356" t="str">
            <v>10.72.12.120</v>
          </cell>
          <cell r="E356" t="str">
            <v>008</v>
          </cell>
          <cell r="F356" t="str">
            <v>КГ</v>
          </cell>
          <cell r="G356" t="str">
            <v>Вид печенья: Сдобное
Вид продукта по рецептуре: Неглазированное
Вид продукта по рецептуре: Без начинки
Вид продукта по рецептуре: Без добавлений
Вес: не более 1 КГ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24901-2014</v>
          </cell>
          <cell r="H356" t="str">
            <v>10.72.12.120-00000001</v>
          </cell>
        </row>
        <row r="357">
          <cell r="C357" t="str">
            <v>Печенье сладкое тип 6</v>
          </cell>
          <cell r="D357" t="str">
            <v>10.72.12.120</v>
          </cell>
          <cell r="E357" t="str">
            <v>002</v>
          </cell>
          <cell r="F357" t="str">
            <v>КГ</v>
          </cell>
          <cell r="G357" t="str">
            <v>Вид печенья: Затяжное
Вид продукта по рецептуре: Неглазированное
Вид продукта по рецептуре: Без начинки
Вид продукта по рецептуре: Без добавлений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24901-2014</v>
          </cell>
          <cell r="H357" t="str">
            <v>10.72.12.120-00000006</v>
          </cell>
        </row>
        <row r="358">
          <cell r="C358" t="str">
            <v>Печенье сладкое тип 7</v>
          </cell>
          <cell r="D358" t="str">
            <v>10.72.12.120</v>
          </cell>
          <cell r="E358" t="str">
            <v>009</v>
          </cell>
          <cell r="F358" t="str">
            <v>КГ</v>
          </cell>
          <cell r="G358" t="str">
            <v>Вид печенья: Затяжное
Вид продукта по рецептуре: Неглазированное
Вид продукта по рецептуре: Без начинки
Вид продукта по рецептуре: Без добавлений
Вес: не более 1 КГ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24901-2014</v>
          </cell>
          <cell r="H358" t="str">
            <v>10.72.12.120-00000006</v>
          </cell>
        </row>
        <row r="359">
          <cell r="C359" t="str">
            <v>Печенье сладкое тип 8</v>
          </cell>
          <cell r="D359" t="str">
            <v>10.72.12.120</v>
          </cell>
          <cell r="E359" t="str">
            <v>004</v>
          </cell>
          <cell r="F359" t="str">
            <v>КГ</v>
          </cell>
          <cell r="G359" t="str">
            <v>Вид печенья: Овсяное
Вид продукта по рецептуре: Неглазированное
Вид продукта по рецептуре: Без начинки
Вид продукта по рецептуре: Без добавлений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24901-2014</v>
          </cell>
          <cell r="H359" t="str">
            <v>10.72.12.120-00000005</v>
          </cell>
        </row>
        <row r="360">
          <cell r="C360" t="str">
            <v>Печенье сладкое тип 9</v>
          </cell>
          <cell r="D360" t="str">
            <v>10.72.12.120</v>
          </cell>
          <cell r="E360" t="str">
            <v>003</v>
          </cell>
          <cell r="F360" t="str">
            <v>КГ</v>
          </cell>
          <cell r="G360" t="str">
            <v>Вид печенья: Овсяное
Вид продукта по рецептуре: Неглазированное
Вид продукта по рецептуре: Без начинки
Вид продукта по рецептуре: Без добавлений
Вес: не более 1 КГ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24901-2014</v>
          </cell>
          <cell r="H360" t="str">
            <v>10.72.12.120-00000005</v>
          </cell>
        </row>
        <row r="361">
          <cell r="C361" t="str">
            <v>Печенье тип 1</v>
          </cell>
          <cell r="D361" t="str">
            <v>10.72.12.120</v>
          </cell>
          <cell r="E361" t="str">
            <v>001</v>
          </cell>
          <cell r="F361" t="str">
            <v>КГ</v>
          </cell>
          <cell r="G361" t="str">
            <v>Вес: не более 1 КГ
Витамины в составе: Наличие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от 09.12.2011 № 022/2011 "Пищевая продукция в части ее маркировки", ТУ производителя</v>
          </cell>
          <cell r="H361" t="str">
            <v/>
          </cell>
        </row>
        <row r="362">
          <cell r="C362" t="str">
            <v>Печенье тип 10</v>
          </cell>
          <cell r="D362" t="str">
            <v>10.72.12.120</v>
          </cell>
          <cell r="E362" t="str">
            <v>010</v>
          </cell>
          <cell r="F362" t="str">
            <v>КГ</v>
          </cell>
          <cell r="G362" t="str">
            <v>Глютен в составе: Отсутствие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</v>
          </cell>
          <cell r="H362" t="str">
            <v/>
          </cell>
        </row>
        <row r="363">
          <cell r="C363" t="str">
            <v>Печенье тип 11</v>
          </cell>
          <cell r="D363" t="str">
            <v>10.72.12.120</v>
          </cell>
          <cell r="E363" t="str">
            <v>011</v>
          </cell>
          <cell r="F363" t="str">
            <v>КГ</v>
          </cell>
          <cell r="G363" t="str">
            <v>Вес: не более 1 КГ
Глютен в составе: Отсутствие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</v>
          </cell>
          <cell r="H363" t="str">
            <v/>
          </cell>
        </row>
        <row r="364">
          <cell r="C364" t="str">
            <v>Вафли тип 1</v>
          </cell>
          <cell r="D364" t="str">
            <v>10.72.12.130</v>
          </cell>
          <cell r="E364" t="str">
            <v>001</v>
          </cell>
          <cell r="F364" t="str">
            <v>КГ</v>
          </cell>
          <cell r="G364" t="str">
            <v>Вес: не более 0,1 КГ
Витамины в составе: Наличие
Начинка: Наличие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производителя;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14031-2014</v>
          </cell>
          <cell r="H364" t="str">
            <v/>
          </cell>
        </row>
        <row r="365">
          <cell r="C365" t="str">
            <v>Вафли тип 2</v>
          </cell>
          <cell r="D365" t="str">
            <v>10.72.12.130</v>
          </cell>
          <cell r="E365" t="str">
            <v>004</v>
          </cell>
          <cell r="F365" t="str">
            <v>КГ</v>
          </cell>
          <cell r="G365" t="str">
            <v>Вид начинки вафель: Жировая
Вид продукта: Вафли
Вид продукта по рецептуре: Без отделки поверхности; С отделкой поверхности
Наличие начинки: Да
Тип: Диабетические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отдельных видов специализированной пищевой продукции, в том числе диетического лечебного и диетического профилактического питания" от 15.06.2012 № 027/2012, ГОСТ 14031-2014</v>
          </cell>
          <cell r="H365" t="str">
            <v>10.72.12.130-00000002</v>
          </cell>
        </row>
        <row r="366">
          <cell r="C366" t="str">
            <v>Вафли тип 3</v>
          </cell>
          <cell r="D366" t="str">
            <v>10.72.12.130</v>
          </cell>
          <cell r="E366" t="str">
            <v>005</v>
          </cell>
          <cell r="F366" t="str">
            <v>КГ</v>
          </cell>
          <cell r="G366" t="str">
            <v>Вид начинки вафель: Жировая
Вид продукта: Вафли
Вид продукта по рецептуре: Без отделки поверхности; С отделкой поверхности
Наличие начинки: Да
Тип: Диабетические
Вес: не более 0,1 КГ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отдельных видов специализированной пищевой продукции, в том числе диетического лечебного и диетического профилактического питания" от 15.06.2012 № 027/2012, ГОСТ 14031-2014</v>
          </cell>
          <cell r="H366" t="str">
            <v>10.72.12.130-00000002</v>
          </cell>
        </row>
        <row r="367">
          <cell r="C367" t="str">
            <v>Вафли тип 4</v>
          </cell>
          <cell r="D367" t="str">
            <v>10.72.12.130</v>
          </cell>
          <cell r="E367" t="str">
            <v>003</v>
          </cell>
          <cell r="F367" t="str">
            <v>КГ</v>
          </cell>
          <cell r="G367" t="str">
            <v>Вид начинки вафель: Пралине; Жировая; Фруктовая; Помадная; Типа пралине
Вид продукта: Вафли
Вид продукта по рецептуре: Без отделки поверхности; С отделкой поверхности
Наличие начинки: Да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14031-2014</v>
          </cell>
          <cell r="H367" t="str">
            <v>10.72.12.130-00000002</v>
          </cell>
        </row>
        <row r="368">
          <cell r="C368" t="str">
            <v>Вафли тип 5</v>
          </cell>
          <cell r="D368" t="str">
            <v>10.72.12.130</v>
          </cell>
          <cell r="E368" t="str">
            <v>002</v>
          </cell>
          <cell r="F368" t="str">
            <v>КГ</v>
          </cell>
          <cell r="G368" t="str">
            <v>Вид начинки вафель: Пралине; Жировая; Фруктовая; Помадная; Типа пралине
Вид продукта: Вафли
Вид продукта по рецептуре: Без отделки поверхности; С отделкой поверхности
Наличие начинки: Да
Вес: не более 0,1 КГ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14031-2014</v>
          </cell>
          <cell r="H368" t="str">
            <v>10.72.12.130-00000002</v>
          </cell>
        </row>
        <row r="369">
          <cell r="C369" t="str">
            <v>Вафли тип 6</v>
          </cell>
          <cell r="D369" t="str">
            <v>10.72.12.130</v>
          </cell>
          <cell r="E369" t="str">
            <v>006</v>
          </cell>
          <cell r="F369" t="str">
            <v>КГ</v>
          </cell>
          <cell r="G369" t="str">
            <v>Глютен в составе: Отсутствие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</v>
          </cell>
          <cell r="H369" t="str">
            <v/>
          </cell>
        </row>
        <row r="370">
          <cell r="C370" t="str">
            <v>Крекеры тип 1</v>
          </cell>
          <cell r="D370" t="str">
            <v>10.72.12.140</v>
          </cell>
          <cell r="E370" t="str">
            <v>001</v>
          </cell>
          <cell r="F370" t="str">
            <v>КГ</v>
          </cell>
          <cell r="G370" t="str">
            <v>Вид продукта по рецептуре: Без отделки поверхностей; С отделкой поверхностей; Без вкусовых компонентов; С вкусовыми компонентами
Вид продукта по технологии производства: На химических разрыхлителях; На дрожжах и химических разрыхлителях; На дрожжах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14033-2015</v>
          </cell>
          <cell r="H370" t="str">
            <v>10.72.12.140-00000007, 10.72.12.140-00000006, 10.72.12.140-00000005</v>
          </cell>
        </row>
        <row r="371">
          <cell r="C371" t="str">
            <v>Крекеры тип 2</v>
          </cell>
          <cell r="D371" t="str">
            <v>10.72.12.140</v>
          </cell>
          <cell r="E371" t="str">
            <v>002</v>
          </cell>
          <cell r="F371" t="str">
            <v>КГ</v>
          </cell>
          <cell r="G371" t="str">
            <v>Вид продукта по рецептуре: Без отделки поверхностей; С отделкой поверхностей; Без вкусовых компонентов; С вкусовыми компонентами
Вид продукта по технологии производства: На химических разрыхлителях; На дрожжах и химических разрыхлителях; На дрожжах
Вес: не более 1 КГ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14033-2015</v>
          </cell>
          <cell r="H371" t="str">
            <v>10.72.12.140-00000007, 10.72.12.140-00000006, 10.72.12.140-00000005</v>
          </cell>
        </row>
        <row r="372">
          <cell r="C372" t="str">
            <v>Изделия хлебобулочные тип 5</v>
          </cell>
          <cell r="D372" t="str">
            <v>10.72.19.111</v>
          </cell>
          <cell r="E372" t="str">
            <v>004</v>
          </cell>
          <cell r="F372" t="str">
            <v>КГ</v>
          </cell>
          <cell r="G372" t="str">
            <v>Вид: Диетические
Вес: не более 0,1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отдельных видов специализированной пищевой продукции, в том числе диетического лечебного и диетического профилактического питания" от 15.06.2012 № 027/2012, ГОСТ 25832-89</v>
          </cell>
          <cell r="H372" t="str">
            <v/>
          </cell>
        </row>
        <row r="373">
          <cell r="C373" t="str">
            <v>Изделия хлебобулочные тип 6</v>
          </cell>
          <cell r="D373" t="str">
            <v>10.72.19.111</v>
          </cell>
          <cell r="E373" t="str">
            <v>002</v>
          </cell>
          <cell r="F373" t="str">
            <v>КГ</v>
          </cell>
          <cell r="G373" t="str">
            <v>Вид: Сдобные
Вес: не более 1 КГ
Вид муки: Пшеничная
Сорт муки: Высший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24557-89</v>
          </cell>
          <cell r="H373" t="str">
            <v/>
          </cell>
        </row>
        <row r="374">
          <cell r="C374" t="str">
            <v>Изделия хлебобулочные тип 7</v>
          </cell>
          <cell r="D374" t="str">
            <v>10.72.19.111</v>
          </cell>
          <cell r="E374" t="str">
            <v>005</v>
          </cell>
          <cell r="F374" t="str">
            <v>КГ</v>
          </cell>
          <cell r="G374" t="str">
            <v>Тип: Мелкоштучные
Вид: Сдобные
Вес: не более 0,1 КГ
Вид муки: Пшеничная
Сорт муки: Первый; Высший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24298-80</v>
          </cell>
          <cell r="H374" t="str">
            <v/>
          </cell>
        </row>
        <row r="375">
          <cell r="C375" t="str">
            <v>Изделия хлебобулочные тип 8</v>
          </cell>
          <cell r="D375" t="str">
            <v>10.72.19.111</v>
          </cell>
          <cell r="E375" t="str">
            <v>006</v>
          </cell>
          <cell r="F375" t="str">
            <v>КГ</v>
          </cell>
          <cell r="G375" t="str">
            <v>Вид: Слоёные
Вес: не более 0,1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9511-80</v>
          </cell>
          <cell r="H375" t="str">
            <v/>
          </cell>
        </row>
        <row r="376">
          <cell r="C376" t="str">
            <v>Изделия хлебобулочные тип 9</v>
          </cell>
          <cell r="D376" t="str">
            <v>10.72.19.119</v>
          </cell>
          <cell r="E376" t="str">
            <v>001</v>
          </cell>
          <cell r="F376" t="str">
            <v>КГ</v>
          </cell>
          <cell r="G376" t="str">
            <v>Вид: Булочки
Глютен в составе: Отсутствие
Особые условия (требования к составу пищевых продуктов): Без химических консервантов и разрыхлителей, искусственных красителей и ароматизаторов, искусственных пищевых добавок
Упаковка: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</v>
          </cell>
          <cell r="H376" t="str">
            <v/>
          </cell>
        </row>
        <row r="377">
          <cell r="C377" t="str">
            <v>Изделия хлебобулочные тип 10</v>
          </cell>
          <cell r="D377" t="str">
            <v>10.72.19.119</v>
          </cell>
          <cell r="E377" t="str">
            <v>002</v>
          </cell>
          <cell r="F377" t="str">
            <v>КГ</v>
          </cell>
          <cell r="G377" t="str">
            <v>Вид: Булочки
Витамины в составе: Наличие
Глютен в составе: Отсутствие
Особые условия (требования к составу пищевых продуктов): Без химических консервантов и разрыхлителей, искусственных красителей и ароматизаторов, искусственных пищевых добавок
Упаковка: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</v>
          </cell>
          <cell r="H377" t="str">
            <v/>
          </cell>
        </row>
        <row r="378">
          <cell r="C378" t="str">
            <v>Изделия макаронные тип 1</v>
          </cell>
          <cell r="D378" t="str">
            <v>10.73.11.110</v>
          </cell>
          <cell r="E378" t="str">
            <v>001</v>
          </cell>
          <cell r="F378" t="str">
            <v>КГ</v>
          </cell>
          <cell r="G378" t="str">
            <v>Вид изделия макаронного: Макароны; Изделие макаронное фигурное; Лапша; Вермишель
Вид сырья: Пшеничная мука
Группа макаронных изделий из пшеничной муки: А
Изделие быстрого приготовления: Нет; Да
Изделие яичное: Нет; Да
Сорт макаронных изделий из пшеничной муки: Высший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31743-2017</v>
          </cell>
          <cell r="H378" t="str">
            <v>10.73.11.000-00000009, 10.73.11.000-00000010, 10.73.11.000-00000011, 10.73.11.000-00000012</v>
          </cell>
        </row>
        <row r="379">
          <cell r="C379" t="str">
            <v>Изделия макаронные тип 2</v>
          </cell>
          <cell r="D379" t="str">
            <v>10.73.11.110</v>
          </cell>
          <cell r="E379" t="str">
            <v>002</v>
          </cell>
          <cell r="F379" t="str">
            <v>КГ</v>
          </cell>
          <cell r="G379" t="str">
            <v>Вид изделия макаронного: Макароны; Изделие макаронное фигурное; Лапша; Вермишель
Вид сырья: Пшеничная мука
Группа макаронных изделий из пшеничной муки: А
Изделие быстрого приготовления: Нет; Да
Изделие яичное: Нет; Да
Сорт макаронных изделий из пшеничной муки: Высший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31743-2017</v>
          </cell>
          <cell r="H379" t="str">
            <v>10.73.11.000-00000009, 10.73.11.000-00000010, 10.73.11.000-00000011, 10.73.11.000-00000012</v>
          </cell>
        </row>
        <row r="380">
          <cell r="C380" t="str">
            <v>Макаронные изделия тип 3</v>
          </cell>
          <cell r="D380" t="str">
            <v>10.73.11.190</v>
          </cell>
          <cell r="E380" t="str">
            <v>001</v>
          </cell>
          <cell r="F380" t="str">
            <v>КГ</v>
          </cell>
          <cell r="G380" t="str">
            <v>Глютен в составе: Отсутствие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</v>
          </cell>
          <cell r="H380" t="str">
            <v/>
          </cell>
        </row>
        <row r="381">
          <cell r="C381" t="str">
            <v>Макаронные изделия тип 4</v>
          </cell>
          <cell r="D381" t="str">
            <v>10.73.11.190</v>
          </cell>
          <cell r="E381" t="str">
            <v>002</v>
          </cell>
          <cell r="F381" t="str">
            <v>КГ</v>
          </cell>
          <cell r="G381" t="str">
            <v>Вес: не более 1 КГ
Глютен в составе: Отсутствие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</v>
          </cell>
          <cell r="H381" t="str">
            <v/>
          </cell>
        </row>
        <row r="382">
          <cell r="C382" t="str">
            <v>Сахар белый свекловичный в твердом состоянии без вкусоароматических или красящих добавок тип 1</v>
          </cell>
          <cell r="D382" t="str">
            <v>10.81.12.110</v>
          </cell>
          <cell r="E382" t="str">
            <v>005</v>
          </cell>
          <cell r="F382" t="str">
            <v>КГ</v>
          </cell>
          <cell r="G382" t="str">
            <v>Вид сахара белого: Кристаллический
Особые условия (требования к составу пищевых продуктов): Без искусственных ароматизаторов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33222-2015</v>
          </cell>
          <cell r="H382" t="str">
            <v>10.81.12.110-00000004</v>
          </cell>
        </row>
        <row r="383">
          <cell r="C383" t="str">
            <v>Сахар белый свекловичный в твердом состоянии без вкусоароматических или красящих добавок тип 2</v>
          </cell>
          <cell r="D383" t="str">
            <v>10.81.12.110</v>
          </cell>
          <cell r="E383" t="str">
            <v>006</v>
          </cell>
          <cell r="F383" t="str">
            <v>КГ</v>
          </cell>
          <cell r="G383" t="str">
            <v>Вид сахара белого: Кристаллический
Вес: не более 1 КГ
Особые условия (требования к составу пищевых продуктов): Без искусственных ароматизаторов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33222-2015</v>
          </cell>
          <cell r="H383" t="str">
            <v>10.81.12.110-00000004</v>
          </cell>
        </row>
        <row r="384">
          <cell r="C384" t="str">
            <v>Сахар белый свекловичный в твердом состоянии без вкусоароматических или красящих добавок тип 3</v>
          </cell>
          <cell r="D384" t="str">
            <v>10.81.12.110</v>
          </cell>
          <cell r="E384" t="str">
            <v>003</v>
          </cell>
          <cell r="F384" t="str">
            <v>КГ</v>
          </cell>
          <cell r="G384" t="str">
            <v>Вид сахара белого: Сахарная пудра
Вес: не более 1 КГ
Особые условия (требования к составу пищевых продуктов): Без искусственных ароматизаторов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33222-2015</v>
          </cell>
          <cell r="H384" t="str">
            <v>10.81.12.110-00000002</v>
          </cell>
        </row>
        <row r="385">
          <cell r="C385" t="str">
            <v>Какао-порошок тип 1</v>
          </cell>
          <cell r="D385" t="str">
            <v>10.82.13.000</v>
          </cell>
          <cell r="E385" t="str">
            <v>001</v>
          </cell>
          <cell r="F385" t="str">
            <v>КГ</v>
          </cell>
          <cell r="G385" t="str">
            <v>Тип какао-порошка: Какао-порошок
Наличие в составе сахара или других подслащивающих веществ: Нет
Вес: не более 1 КГ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108-2014</v>
          </cell>
          <cell r="H385" t="str">
            <v>10.82.14.000-00000009</v>
          </cell>
        </row>
        <row r="386">
          <cell r="C386" t="str">
            <v>Шоколад в упакованном виде тип 1</v>
          </cell>
          <cell r="D386" t="str">
            <v>10.82.22.111</v>
          </cell>
          <cell r="E386" t="str">
            <v>001</v>
          </cell>
          <cell r="F386" t="str">
            <v>КГ</v>
          </cell>
          <cell r="G386" t="str">
            <v>Вид шоколада: Шоколад обыкновенный
Требования к продукту: Белый шоколад; Темный шоколад; Горький шоколад; Несладкий шоколад; Молочный шоколад
Вес: не более 0,1 КГ
Добавки в составе: Отсутствуют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31721-2012</v>
          </cell>
          <cell r="H386" t="str">
            <v>10.82.22.110-00000002</v>
          </cell>
        </row>
        <row r="387">
          <cell r="C387" t="str">
            <v>Шоколад в упакованном виде тип 2</v>
          </cell>
          <cell r="D387" t="str">
            <v>10.82.22.111</v>
          </cell>
          <cell r="E387" t="str">
            <v>003</v>
          </cell>
          <cell r="F387" t="str">
            <v>КГ</v>
          </cell>
          <cell r="G387" t="str">
            <v>Вид шоколада: Шоколад обыкновенный
Требования к продукту: Белый шоколад; Темный шоколад; Горький шоколад; Несладкий шоколад; Молочный шоколад
Вес: не менее 0,15 не более 0,25 КГ
Добавки в составе: Отсутствуют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31721-2012</v>
          </cell>
          <cell r="H387" t="str">
            <v>10.82.22.110-00000002</v>
          </cell>
        </row>
        <row r="388">
          <cell r="C388" t="str">
            <v>Шоколад в упакованном виде тип 3</v>
          </cell>
          <cell r="D388" t="str">
            <v>10.82.22.111</v>
          </cell>
          <cell r="E388" t="str">
            <v>002</v>
          </cell>
          <cell r="F388" t="str">
            <v>КГ</v>
          </cell>
          <cell r="G388" t="str">
            <v>Вид шоколада: Шоколад обыкновенный
Тип состава (структуры): С начинкой; С крупными добавлениями; С тонкоизмельченными добавлениями; Пористый
Требования к продукту: Белый шоколад; Темный шоколад; Горький шоколад; Несладкий шоколад; Молочный шоколад
Вес: не более 0,1 КГ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31721-2012</v>
          </cell>
          <cell r="H388" t="str">
            <v>10.82.22.110-00000002</v>
          </cell>
        </row>
        <row r="389">
          <cell r="C389" t="str">
            <v>Шоколад в упакованном виде тип 4</v>
          </cell>
          <cell r="D389" t="str">
            <v>10.82.22.111</v>
          </cell>
          <cell r="E389" t="str">
            <v>004</v>
          </cell>
          <cell r="F389" t="str">
            <v>КГ</v>
          </cell>
          <cell r="G389" t="str">
            <v>Вид шоколада: Шоколад обыкновенный
Тип состава (структуры): С начинкой; С крупными добавлениями; С тонкоизмельченными добавлениями; Пористый
Требования к продукту: Белый шоколад; Темный шоколад; Горький шоколад; Несладкий шоколад; Молочный шоколад
Вес: не менее 0,15 не более 0,25 КГ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31721-2012</v>
          </cell>
          <cell r="H389" t="str">
            <v>10.82.22.110-00000002</v>
          </cell>
        </row>
        <row r="390">
          <cell r="C390" t="str">
            <v>Конфеты тип 2</v>
          </cell>
          <cell r="D390" t="str">
            <v>10.82.22.134</v>
          </cell>
          <cell r="E390" t="str">
            <v>001</v>
          </cell>
          <cell r="F390" t="str">
            <v>КГ</v>
          </cell>
          <cell r="G390" t="str">
            <v>Тип: Шоколадные
Вафельная крошка и вафельная прослойка: Наличие; Отсутствие
Начинка: Наличие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4570-2014</v>
          </cell>
          <cell r="H390" t="str">
            <v/>
          </cell>
        </row>
        <row r="391">
          <cell r="C391" t="str">
            <v>Ирис тип 1</v>
          </cell>
          <cell r="D391" t="str">
            <v>10.82.23.153</v>
          </cell>
          <cell r="E391" t="str">
            <v>001</v>
          </cell>
          <cell r="F391" t="str">
            <v>КГ</v>
          </cell>
          <cell r="G391" t="str">
            <v>Консистенция: Мягкий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6478-2014</v>
          </cell>
          <cell r="H391" t="str">
            <v/>
          </cell>
        </row>
        <row r="392">
          <cell r="C392" t="str">
            <v>Ирис тип 2</v>
          </cell>
          <cell r="D392" t="str">
            <v>10.82.23.153</v>
          </cell>
          <cell r="E392" t="str">
            <v>002</v>
          </cell>
          <cell r="F392" t="str">
            <v>КГ</v>
          </cell>
          <cell r="G392" t="str">
            <v>Вес: не более 0,1 КГ
Консистенция: Мягкий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6478-2014</v>
          </cell>
          <cell r="H392" t="str">
            <v/>
          </cell>
        </row>
        <row r="393">
          <cell r="C393" t="str">
            <v>Мармелад тип 5</v>
          </cell>
          <cell r="D393" t="str">
            <v>10.82.23.171</v>
          </cell>
          <cell r="E393" t="str">
            <v>002</v>
          </cell>
          <cell r="F393" t="str">
            <v>КГ</v>
          </cell>
          <cell r="G393" t="str">
            <v>Тип: Фруктово-ягодный
Вид: Неглазированный
Вес: не более 1 КГ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6442-2014</v>
          </cell>
          <cell r="H393" t="str">
            <v/>
          </cell>
        </row>
        <row r="394">
          <cell r="C394" t="str">
            <v>Мармелад тип 6</v>
          </cell>
          <cell r="D394" t="str">
            <v>10.82.23.171</v>
          </cell>
          <cell r="E394" t="str">
            <v>001</v>
          </cell>
          <cell r="F394" t="str">
            <v>КГ</v>
          </cell>
          <cell r="G394" t="str">
            <v>Тип: Фруктово-ягодный
Вид: Неглазированный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6442-2014</v>
          </cell>
          <cell r="H394" t="str">
            <v/>
          </cell>
        </row>
        <row r="395">
          <cell r="C395" t="str">
            <v>Мармелад тип 1</v>
          </cell>
          <cell r="D395" t="str">
            <v>10.82.23.172</v>
          </cell>
          <cell r="E395" t="str">
            <v>001</v>
          </cell>
          <cell r="F395" t="str">
            <v>КГ</v>
          </cell>
          <cell r="G395" t="str">
            <v>Тип: Желейно-фруктовый
Вид: Неглазированный
Вес: не более 1 КГ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6442-2014</v>
          </cell>
          <cell r="H395" t="str">
            <v/>
          </cell>
        </row>
        <row r="396">
          <cell r="C396" t="str">
            <v>Мармелад тип 2</v>
          </cell>
          <cell r="D396" t="str">
            <v>10.82.23.172</v>
          </cell>
          <cell r="E396" t="str">
            <v>002</v>
          </cell>
          <cell r="F396" t="str">
            <v>КГ</v>
          </cell>
          <cell r="G396" t="str">
            <v>Тип: Желейно-фруктовый
Вид: Неглазированный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6442-2014</v>
          </cell>
          <cell r="H396" t="str">
            <v/>
          </cell>
        </row>
        <row r="397">
          <cell r="C397" t="str">
            <v>Мармелад тип 3</v>
          </cell>
          <cell r="D397" t="str">
            <v>10.82.23.172</v>
          </cell>
          <cell r="E397" t="str">
            <v>003</v>
          </cell>
          <cell r="F397" t="str">
            <v>КГ</v>
          </cell>
          <cell r="G397" t="str">
            <v>Тип: Желейный
Вид: Неглазированный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6442-2014</v>
          </cell>
          <cell r="H397" t="str">
            <v/>
          </cell>
        </row>
        <row r="398">
          <cell r="C398" t="str">
            <v>Мармелад тип 4</v>
          </cell>
          <cell r="D398" t="str">
            <v>10.82.23.172</v>
          </cell>
          <cell r="E398" t="str">
            <v>004</v>
          </cell>
          <cell r="F398" t="str">
            <v>КГ</v>
          </cell>
          <cell r="G398" t="str">
            <v>Тип: Желейный
Вид: Неглазированный
Вес: не более 1 КГ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6442-2014</v>
          </cell>
          <cell r="H398" t="str">
            <v/>
          </cell>
        </row>
        <row r="399">
          <cell r="C399" t="str">
            <v>Пастила тип 1</v>
          </cell>
          <cell r="D399" t="str">
            <v>10.82.23.180</v>
          </cell>
          <cell r="E399" t="str">
            <v>001</v>
          </cell>
          <cell r="F399" t="str">
            <v>КГ</v>
          </cell>
          <cell r="G399" t="str">
            <v>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6441-2014</v>
          </cell>
          <cell r="H399" t="str">
            <v/>
          </cell>
        </row>
        <row r="400">
          <cell r="C400" t="str">
            <v>Пастила тип 2</v>
          </cell>
          <cell r="D400" t="str">
            <v>10.82.23.180</v>
          </cell>
          <cell r="E400" t="str">
            <v>002</v>
          </cell>
          <cell r="F400" t="str">
            <v>КГ</v>
          </cell>
          <cell r="G400" t="str">
            <v>Вес: не менее 0,3 не более 1 КГ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6441-2014</v>
          </cell>
          <cell r="H400" t="str">
            <v/>
          </cell>
        </row>
        <row r="401">
          <cell r="C401" t="str">
            <v>Пастила тип 3</v>
          </cell>
          <cell r="D401" t="str">
            <v>10.82.23.180</v>
          </cell>
          <cell r="E401" t="str">
            <v>003</v>
          </cell>
          <cell r="F401" t="str">
            <v>КГ</v>
          </cell>
          <cell r="G401" t="str">
            <v>Вес: не более 0,25 КГ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6441-2014</v>
          </cell>
          <cell r="H401" t="str">
            <v/>
          </cell>
        </row>
        <row r="402">
          <cell r="C402" t="str">
            <v>Зефир тип 1</v>
          </cell>
          <cell r="D402" t="str">
            <v>10.82.23.210</v>
          </cell>
          <cell r="E402" t="str">
            <v>001</v>
          </cell>
          <cell r="F402" t="str">
            <v>КГ</v>
          </cell>
          <cell r="G402" t="str">
            <v>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Зефир глазированный: Нет
Наличие начинки: Нет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6441-2014</v>
          </cell>
          <cell r="H402" t="str">
            <v>10.82.23.210-00000002</v>
          </cell>
        </row>
        <row r="403">
          <cell r="C403" t="str">
            <v>Зефир тип 2</v>
          </cell>
          <cell r="D403" t="str">
            <v>10.82.23.210</v>
          </cell>
          <cell r="E403" t="str">
            <v>002</v>
          </cell>
          <cell r="F403" t="str">
            <v>КГ</v>
          </cell>
          <cell r="G403" t="str">
            <v>Вес: не более 1 КГ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Зефир глазированный: Нет
Наличие начинки: Нет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6441-2014</v>
          </cell>
          <cell r="H403" t="str">
            <v>10.82.23.210-00000002</v>
          </cell>
        </row>
        <row r="404">
          <cell r="C404" t="str">
            <v>Зефир тип 3</v>
          </cell>
          <cell r="D404" t="str">
            <v>10.82.23.210</v>
          </cell>
          <cell r="E404" t="str">
            <v>003</v>
          </cell>
          <cell r="F404" t="str">
            <v>КГ</v>
          </cell>
          <cell r="G404" t="str">
            <v>Вес: не более 1 КГ
Витамины в составе: Наличие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Зефир глазированный: Нет
Наличие начинки: Нет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производителя;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6441-2014</v>
          </cell>
          <cell r="H404" t="str">
            <v>10.82.23.210-00000002</v>
          </cell>
        </row>
        <row r="405">
          <cell r="C405" t="str">
            <v>Конфеты тип 1</v>
          </cell>
          <cell r="D405" t="str">
            <v>10.82.23.290</v>
          </cell>
          <cell r="E405" t="str">
            <v>001</v>
          </cell>
          <cell r="F405" t="str">
            <v>КГ</v>
          </cell>
          <cell r="G405" t="str">
            <v>Тип: Помадные молочные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4570-2014</v>
          </cell>
          <cell r="H405" t="str">
            <v/>
          </cell>
        </row>
        <row r="406">
          <cell r="C406" t="str">
            <v>Кофе натуральный тип 1</v>
          </cell>
          <cell r="D406" t="str">
            <v>10.83.12.120</v>
          </cell>
          <cell r="E406" t="str">
            <v>001</v>
          </cell>
          <cell r="F406" t="str">
            <v>КГ</v>
          </cell>
          <cell r="G406" t="str">
            <v>Тип: Растворимый
Вес: не более 0,1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32776-2014</v>
          </cell>
          <cell r="H406" t="str">
            <v/>
          </cell>
        </row>
        <row r="407">
          <cell r="C407" t="str">
            <v>Кофейный напиток растворимый тип 1</v>
          </cell>
          <cell r="D407" t="str">
            <v>10.83.12.120</v>
          </cell>
          <cell r="E407" t="str">
            <v>002</v>
          </cell>
          <cell r="F407" t="str">
            <v>КГ</v>
          </cell>
          <cell r="G407" t="str">
            <v>Вид кофейного напитка: Без натурального кофе и цикория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</v>
          </cell>
          <cell r="H407" t="str">
            <v>10.83.12.120-00000002</v>
          </cell>
        </row>
        <row r="408">
          <cell r="C408" t="str">
            <v>Кофейный напиток растворимый тип 2</v>
          </cell>
          <cell r="D408" t="str">
            <v>10.83.12.120</v>
          </cell>
          <cell r="E408" t="str">
            <v>003</v>
          </cell>
          <cell r="F408" t="str">
            <v>КГ</v>
          </cell>
          <cell r="G408" t="str">
            <v>Вид кофейного напитка: Без натурального кофе с цикорием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50364-92</v>
          </cell>
          <cell r="H408" t="str">
            <v>10.83.12.120-00000003</v>
          </cell>
        </row>
        <row r="409">
          <cell r="C409" t="str">
            <v>Чай черный (ферментированный) тип 1</v>
          </cell>
          <cell r="D409" t="str">
            <v>10.83.13.120</v>
          </cell>
          <cell r="E409" t="str">
            <v>001</v>
          </cell>
          <cell r="F409" t="str">
            <v>КГ</v>
          </cell>
          <cell r="G409" t="str">
            <v>Вид чая черного (ферментированного) по способу обработки листа: Листовой
Тип листа чая черного (ферментированного): Крупный
Вес: не более 0,5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32573-2013</v>
          </cell>
          <cell r="H409" t="str">
            <v>10.83.13.120-00000003</v>
          </cell>
        </row>
        <row r="410">
          <cell r="C410" t="str">
            <v>Чай черный (ферментированный) тип 2</v>
          </cell>
          <cell r="D410" t="str">
            <v>10.83.13.120</v>
          </cell>
          <cell r="E410" t="str">
            <v>002</v>
          </cell>
          <cell r="F410" t="str">
            <v>КГ</v>
          </cell>
          <cell r="G410" t="str">
            <v>Вид чая черного (ферментированного) по способу обработки листа: Гранулированный
Вес: не более 0,5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32573-2013</v>
          </cell>
          <cell r="H410" t="str">
            <v>10.83.13.120-00000004</v>
          </cell>
        </row>
        <row r="411">
          <cell r="C411" t="str">
            <v>Чай черный (ферментированный) тип 3</v>
          </cell>
          <cell r="D411" t="str">
            <v>10.83.13.120</v>
          </cell>
          <cell r="E411" t="str">
            <v>003</v>
          </cell>
          <cell r="F411" t="str">
            <v>КГ</v>
          </cell>
          <cell r="G411" t="str">
            <v>Вид чая черного (ферментированного) по способу обработки листа: Листовой
Тип листа чая черного (ферментированного): Мелкий
Вес: не более 0,5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32573-2013</v>
          </cell>
          <cell r="H411" t="str">
            <v>10.83.13.120-00000003</v>
          </cell>
        </row>
        <row r="412">
          <cell r="C412" t="str">
            <v>Фиточай тип 1</v>
          </cell>
          <cell r="D412" t="str">
            <v>10.83.14.140</v>
          </cell>
          <cell r="E412" t="str">
            <v>001</v>
          </cell>
          <cell r="F412" t="str">
            <v>КГ</v>
          </cell>
          <cell r="G412" t="str">
            <v>Вес: не более 0,5 КГ
Особые условия (требования к составу пищевых продуктов): Без искусственных ароматизаторов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</v>
          </cell>
          <cell r="H412" t="str">
            <v/>
          </cell>
        </row>
        <row r="413">
          <cell r="C413" t="str">
            <v>Уксус пищевой тип 1</v>
          </cell>
          <cell r="D413" t="str">
            <v>10.84.11.000</v>
          </cell>
          <cell r="E413" t="str">
            <v>001</v>
          </cell>
          <cell r="F413" t="str">
            <v>Л; ДМ3</v>
          </cell>
          <cell r="G413" t="str">
            <v>Вид: Столовый
Концентрация уксусной кислоты: 9 ПРОЦ
Объем: не более 1 Л; ДМ3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производителя;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56968-2016, ГОСТ 32097-2013</v>
          </cell>
          <cell r="H413" t="str">
            <v>10.84.11.000-00000001</v>
          </cell>
        </row>
        <row r="414">
          <cell r="C414" t="str">
            <v>Соус томатный тип 1</v>
          </cell>
          <cell r="D414" t="str">
            <v>10.84.12.120</v>
          </cell>
          <cell r="E414" t="str">
            <v>001</v>
          </cell>
          <cell r="F414" t="str">
            <v>КГ</v>
          </cell>
          <cell r="G414" t="str">
            <v>Вес: не более 1 КГ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производителя;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17471-2013</v>
          </cell>
          <cell r="H414" t="str">
            <v>10.84.12.120-00000001</v>
          </cell>
        </row>
        <row r="415">
          <cell r="C415" t="str">
            <v>Майонез тип 3</v>
          </cell>
          <cell r="D415" t="str">
            <v>10.84.12.130</v>
          </cell>
          <cell r="E415" t="str">
            <v>003</v>
          </cell>
          <cell r="F415" t="str">
            <v>КГ</v>
          </cell>
          <cell r="G415" t="str">
            <v>Жирность: не менее 50 ПРОЦ
Вес: не более 1 КГ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на масложировую продукцию от 09.12.2011 № 024/2011, ГОСТ 31761-2012;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на масложировую продукцию от 09.12.2011 № 024/2011, ТУ производителя</v>
          </cell>
          <cell r="H415" t="str">
            <v>10.84.12.130-00000002</v>
          </cell>
        </row>
        <row r="416">
          <cell r="C416" t="str">
            <v>Майонезный соус тип 1</v>
          </cell>
          <cell r="D416" t="str">
            <v>10.84.12.140</v>
          </cell>
          <cell r="E416" t="str">
            <v>001</v>
          </cell>
          <cell r="F416" t="str">
            <v>КГ</v>
          </cell>
          <cell r="G416" t="str">
            <v>Тип: Низкокалорийный
Вес: не более 1 КГ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на масложировую продукцию от 09.12.2011 № 024/2011, ГОСТ 31761-2012;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на масложировую продукцию от 09.12.2011 № 024/2011, ТУ производителя</v>
          </cell>
          <cell r="H416" t="str">
            <v/>
          </cell>
        </row>
        <row r="417">
          <cell r="C417" t="str">
            <v>Соус тип 1</v>
          </cell>
          <cell r="D417" t="str">
            <v>10.84.12.190</v>
          </cell>
          <cell r="E417" t="str">
            <v>001</v>
          </cell>
          <cell r="F417" t="str">
            <v>КГ</v>
          </cell>
          <cell r="G417" t="str">
            <v>Тип: На основе растительного масла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на масложировую продукцию от 09.12.2011 № 024/2011, ТУ производителя;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на масложировую продукцию от 09.12.2011 № 024/2011, ГОСТ 31755-2012</v>
          </cell>
          <cell r="H417" t="str">
            <v/>
          </cell>
        </row>
        <row r="418">
          <cell r="C418" t="str">
            <v>Перец обработанный тип 1</v>
          </cell>
          <cell r="D418" t="str">
            <v>10.84.21.000</v>
          </cell>
          <cell r="E418" t="str">
            <v>001</v>
          </cell>
          <cell r="F418" t="str">
            <v>КГ</v>
          </cell>
          <cell r="G418" t="str">
            <v>Вид перца: Черный
Вид обработки: Целый (горошек)
Вес: не более 0,1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производителя;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29050-91</v>
          </cell>
          <cell r="H418" t="str">
            <v>10.84.20.000-00000001</v>
          </cell>
        </row>
        <row r="419">
          <cell r="C419" t="str">
            <v>Лист лавровый сушеный тип 1</v>
          </cell>
          <cell r="D419" t="str">
            <v>10.84.23.164</v>
          </cell>
          <cell r="E419" t="str">
            <v>001</v>
          </cell>
          <cell r="F419" t="str">
            <v>КГ</v>
          </cell>
          <cell r="G419" t="str">
            <v>Вид листа: Целый
Вес: не более 0,1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производителя;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17594-81</v>
          </cell>
          <cell r="H419" t="str">
            <v>10.84.23.164-00000001</v>
          </cell>
        </row>
        <row r="420">
          <cell r="C420" t="str">
            <v>Зелень сушеная тип 1</v>
          </cell>
          <cell r="D420" t="str">
            <v>10.84.23.190</v>
          </cell>
          <cell r="E420" t="str">
            <v>003</v>
          </cell>
          <cell r="F420" t="str">
            <v>КГ</v>
          </cell>
          <cell r="G420" t="str">
            <v>Тип: Петрушка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32065-2013</v>
          </cell>
          <cell r="H420" t="str">
            <v/>
          </cell>
        </row>
        <row r="421">
          <cell r="C421" t="str">
            <v>Зелень сушеная тип 5</v>
          </cell>
          <cell r="D421" t="str">
            <v>10.84.23.190</v>
          </cell>
          <cell r="E421" t="str">
            <v>006</v>
          </cell>
          <cell r="F421" t="str">
            <v>КГ</v>
          </cell>
          <cell r="G421" t="str">
            <v>Тип: Укроп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32065-2013</v>
          </cell>
          <cell r="H421" t="str">
            <v/>
          </cell>
        </row>
        <row r="422">
          <cell r="C422" t="str">
            <v>Соль пищевая тип 1</v>
          </cell>
          <cell r="D422" t="str">
            <v>10.84.30.140</v>
          </cell>
          <cell r="E422" t="str">
            <v>001</v>
          </cell>
          <cell r="F422" t="str">
            <v>КГ</v>
          </cell>
          <cell r="G422" t="str">
            <v>Вид соли по способу производства: Молотая
Вид сырья для соли пищевой: Самосадочная
Помол соли пищевой: №1
Соль йодированная: Нет
Сорт: Высший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51574-2018</v>
          </cell>
          <cell r="H422" t="str">
            <v>10.84.30.000-00000001</v>
          </cell>
        </row>
        <row r="423">
          <cell r="C423" t="str">
            <v>Соль пищевая тип 2</v>
          </cell>
          <cell r="D423" t="str">
            <v>10.84.30.140</v>
          </cell>
          <cell r="E423" t="str">
            <v>002</v>
          </cell>
          <cell r="F423" t="str">
            <v>КГ</v>
          </cell>
          <cell r="G423" t="str">
            <v>Вид соли по способу производства: Молотая
Вид сырья для соли пищевой: Самосадочная
Помол соли пищевой: №1
Соль йодированная: Нет
Сорт: Первый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51574-2018</v>
          </cell>
          <cell r="H423" t="str">
            <v>10.84.30.000-00000001</v>
          </cell>
        </row>
        <row r="424">
          <cell r="C424" t="str">
            <v>Соль пищевая тип 3</v>
          </cell>
          <cell r="D424" t="str">
            <v>10.84.30.140</v>
          </cell>
          <cell r="E424" t="str">
            <v>003</v>
          </cell>
          <cell r="F424" t="str">
            <v>КГ</v>
          </cell>
          <cell r="G424" t="str">
            <v>Вид соли по способу производства: Молотая
Вид сырья для соли пищевой: Морская
Помол соли пищевой: №1
Соль йодированная: Нет
Сорт: Высший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51574-2018</v>
          </cell>
          <cell r="H424" t="str">
            <v>10.84.30.000-00000003</v>
          </cell>
        </row>
        <row r="425">
          <cell r="C425" t="str">
            <v>Соль пищевая тип 4</v>
          </cell>
          <cell r="D425" t="str">
            <v>10.84.30.140</v>
          </cell>
          <cell r="E425" t="str">
            <v>004</v>
          </cell>
          <cell r="F425" t="str">
            <v>КГ</v>
          </cell>
          <cell r="G425" t="str">
            <v>Вид соли по способу производства: Молотая
Вид сырья для соли пищевой: Морская
Помол соли пищевой: №1
Соль йодированная: Нет
Сорт: Первый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51574-2018</v>
          </cell>
          <cell r="H425" t="str">
            <v>10.84.30.000-00000003</v>
          </cell>
        </row>
        <row r="426">
          <cell r="C426" t="str">
            <v>Соль пищевая тип 5</v>
          </cell>
          <cell r="D426" t="str">
            <v>10.84.30.140</v>
          </cell>
          <cell r="E426" t="str">
            <v>005</v>
          </cell>
          <cell r="F426" t="str">
            <v>КГ</v>
          </cell>
          <cell r="G426" t="str">
            <v>Вид соли по способу производства: Молотая
Вид сырья для соли пищевой: Каменная
Помол соли пищевой: №1
Соль йодированная: Нет
Сорт: Высший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51574-2018</v>
          </cell>
          <cell r="H426" t="str">
            <v>10.84.30.000-00000007</v>
          </cell>
        </row>
        <row r="427">
          <cell r="C427" t="str">
            <v>Соль пищевая тип 6</v>
          </cell>
          <cell r="D427" t="str">
            <v>10.84.30.140</v>
          </cell>
          <cell r="E427" t="str">
            <v>006</v>
          </cell>
          <cell r="F427" t="str">
            <v>КГ</v>
          </cell>
          <cell r="G427" t="str">
            <v>Вид соли по способу производства: Молотая
Вид сырья для соли пищевой: Каменная
Помол соли пищевой: №1
Соль йодированная: Нет
Сорт: Первый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51574-2018</v>
          </cell>
          <cell r="H427" t="str">
            <v>10.84.30.000-00000007</v>
          </cell>
        </row>
        <row r="428">
          <cell r="C428" t="str">
            <v>Соль пищевая тип 7</v>
          </cell>
          <cell r="D428" t="str">
            <v>10.84.30.140</v>
          </cell>
          <cell r="E428" t="str">
            <v>007</v>
          </cell>
          <cell r="F428" t="str">
            <v>КГ</v>
          </cell>
          <cell r="G428" t="str">
            <v>Вид соли по способу производства: Молотая
Вид сырья для соли пищевой: Самосадочная
Помол соли пищевой: №1
Соль йодированная: Да
Сорт: Высший
Вес: не более 1 КГ
Особые условия (требования к составу пищевых продуктов): Обогащённая йодатом калия (KIO3)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51574-2018</v>
          </cell>
          <cell r="H428" t="str">
            <v>10.84.30.000-00000002</v>
          </cell>
        </row>
        <row r="429">
          <cell r="C429" t="str">
            <v>Соль пищевая тип 8</v>
          </cell>
          <cell r="D429" t="str">
            <v>10.84.30.140</v>
          </cell>
          <cell r="E429" t="str">
            <v>008</v>
          </cell>
          <cell r="F429" t="str">
            <v>КГ</v>
          </cell>
          <cell r="G429" t="str">
            <v>Вид соли по способу производства: Молотая
Вид сырья для соли пищевой: Самосадочная
Помол соли пищевой: №1
Соль йодированная: Да
Сорт: Первый
Вес: не более 1 КГ
Особые условия (требования к составу пищевых продуктов): Обогащённая йодатом калия (KIO3)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51574-2018</v>
          </cell>
          <cell r="H429" t="str">
            <v>10.84.30.000-00000002</v>
          </cell>
        </row>
        <row r="430">
          <cell r="C430" t="str">
            <v>Соль пищевая тип 9</v>
          </cell>
          <cell r="D430" t="str">
            <v>10.84.30.140</v>
          </cell>
          <cell r="E430" t="str">
            <v>009</v>
          </cell>
          <cell r="F430" t="str">
            <v>КГ</v>
          </cell>
          <cell r="G430" t="str">
            <v>Вид соли по способу производства: Молотая
Вид сырья для соли пищевой: Морская
Помол соли пищевой: №1
Соль йодированная: Да
Сорт: Высший
Вес: не более 1 КГ
Особые условия (требования к составу пищевых продуктов): Обогащённая йодатом калия (KIO3)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51574-2018</v>
          </cell>
          <cell r="H430" t="str">
            <v>10.84.30.000-00000004</v>
          </cell>
        </row>
        <row r="431">
          <cell r="C431" t="str">
            <v>Соль пищевая тип 10</v>
          </cell>
          <cell r="D431" t="str">
            <v>10.84.30.140</v>
          </cell>
          <cell r="E431" t="str">
            <v>010</v>
          </cell>
          <cell r="F431" t="str">
            <v>КГ</v>
          </cell>
          <cell r="G431" t="str">
            <v>Вид соли по способу производства: Молотая
Вид сырья для соли пищевой: Морская
Помол соли пищевой: №1
Соль йодированная: Да
Сорт: Первый
Вес: не более 1 КГ
Особые условия (требования к составу пищевых продуктов): Обогащённая йодатом калия (KIO3)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51574-2018</v>
          </cell>
          <cell r="H431" t="str">
            <v>10.84.30.000-00000004</v>
          </cell>
        </row>
        <row r="432">
          <cell r="C432" t="str">
            <v>Соль пищевая тип 11</v>
          </cell>
          <cell r="D432" t="str">
            <v>10.84.30.140</v>
          </cell>
          <cell r="E432" t="str">
            <v>011</v>
          </cell>
          <cell r="F432" t="str">
            <v>КГ</v>
          </cell>
          <cell r="G432" t="str">
            <v>Вид соли по способу производства: Молотая
Вид сырья для соли пищевой: Каменная
Помол соли пищевой: №1
Соль йодированная: Да
Сорт: Высший
Вес: не более 1 КГ
Особые условия (требования к составу пищевых продуктов): Обогащённая йодатом калия (KIO3)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51574-2018</v>
          </cell>
          <cell r="H432" t="str">
            <v>10.84.30.000-00000008</v>
          </cell>
        </row>
        <row r="433">
          <cell r="C433" t="str">
            <v>Соль пищевая тип 12</v>
          </cell>
          <cell r="D433" t="str">
            <v>10.84.30.140</v>
          </cell>
          <cell r="E433" t="str">
            <v>012</v>
          </cell>
          <cell r="F433" t="str">
            <v>КГ</v>
          </cell>
          <cell r="G433" t="str">
            <v>Вид соли по способу производства: Молотая
Вид сырья для соли пищевой: Каменная
Помол соли пищевой: №1
Соль йодированная: Да
Сорт: Первый
Вес: не более 1 КГ
Особые условия (требования к составу пищевых продуктов): Обогащённая йодатом калия (KIO3)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51574-2018</v>
          </cell>
          <cell r="H433" t="str">
            <v>10.84.30.000-00000008</v>
          </cell>
        </row>
        <row r="434">
          <cell r="C434" t="str">
            <v>Молоко питьевое для детского питания тип 1</v>
          </cell>
          <cell r="D434" t="str">
            <v>10.86.10.110</v>
          </cell>
          <cell r="E434" t="str">
            <v>003</v>
          </cell>
          <cell r="F434" t="str">
            <v>Л; ДМ3</v>
          </cell>
          <cell r="G434" t="str">
            <v>Вид молока по способу обработки: Стерилизованное; Пастеризованное; Ультрапастеризованное
Массовая доля жира: 3,2 ПРОЦ
Наличие обогащающих компонентов: Да
Вид молока: Коровье
Объем: не более 0,3 Л; ДМ3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32252-2013</v>
          </cell>
          <cell r="H434" t="str">
            <v>10.86.10.110-00000002</v>
          </cell>
        </row>
        <row r="435">
          <cell r="C435" t="str">
            <v>Молоко питьевое для детского питания тип 2</v>
          </cell>
          <cell r="D435" t="str">
            <v>10.86.10.110</v>
          </cell>
          <cell r="E435" t="str">
            <v>002</v>
          </cell>
          <cell r="F435" t="str">
            <v>Л; ДМ3</v>
          </cell>
          <cell r="G435" t="str">
            <v>Вид молока по способу обработки: Стерилизованное; Пастеризованное; Ультрапастеризованное
Массовая доля жира: 3,2 ПРОЦ
Наличие обогащающих компонентов: Нет
Вид молока: Коровье
Объем: не более 0,3 Л; ДМ3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32252-2013</v>
          </cell>
          <cell r="H435" t="str">
            <v>10.86.10.110-00000001</v>
          </cell>
        </row>
        <row r="436">
          <cell r="C436" t="str">
            <v>Молоко питьевое для детского питания тип 3</v>
          </cell>
          <cell r="D436" t="str">
            <v>10.86.10.110</v>
          </cell>
          <cell r="E436" t="str">
            <v>011</v>
          </cell>
          <cell r="F436" t="str">
            <v>Л; ДМ3</v>
          </cell>
          <cell r="G436" t="str">
            <v>Вид молока по способу обработки: Стерилизованное; Пастеризованное; Ультрапастеризованное
Массовая доля жира: 3,5 ПРОЦ
Наличие обогащающих компонентов: Да
Вид молока: Коровье
Объем: не более 0,3 Л; ДМ3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32252-2013</v>
          </cell>
          <cell r="H436" t="str">
            <v>10.86.10.110-00000002</v>
          </cell>
        </row>
        <row r="437">
          <cell r="C437" t="str">
            <v>Молоко питьевое для детского питания тип 4</v>
          </cell>
          <cell r="D437" t="str">
            <v>10.86.10.110</v>
          </cell>
          <cell r="E437" t="str">
            <v>006</v>
          </cell>
          <cell r="F437" t="str">
            <v>Л; ДМ3</v>
          </cell>
          <cell r="G437" t="str">
            <v>Вид молока по способу обработки: Стерилизованное; Пастеризованное; Ультрапастеризованное
Массовая доля жира: 3,5 ПРОЦ
Наличие обогащающих компонентов: Нет
Вид молока: Коровье
Объем: не более 0,3 Л; ДМ3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32252-2013</v>
          </cell>
          <cell r="H437" t="str">
            <v>10.86.10.110-00000001</v>
          </cell>
        </row>
        <row r="438">
          <cell r="C438" t="str">
            <v>Творог тип 9</v>
          </cell>
          <cell r="D438" t="str">
            <v>10.86.10.126</v>
          </cell>
          <cell r="E438" t="str">
            <v>001</v>
          </cell>
          <cell r="F438" t="str">
            <v>КГ</v>
          </cell>
          <cell r="G438" t="str">
            <v>Назначение: Для детского питания
Массовая доля жира, min, %: ≥ 4
Массовая доля жира, max, %: ≤ 5
Вес: не более 0,15 КГ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ТУ производителя</v>
          </cell>
          <cell r="H438" t="str">
            <v/>
          </cell>
        </row>
        <row r="439">
          <cell r="C439" t="str">
            <v>Творог тип 10</v>
          </cell>
          <cell r="D439" t="str">
            <v>10.86.10.126</v>
          </cell>
          <cell r="E439" t="str">
            <v>002</v>
          </cell>
          <cell r="F439" t="str">
            <v>КГ</v>
          </cell>
          <cell r="G439" t="str">
            <v>Назначение: Для детского питания
Массовая доля жира, min, %: ≥ 4
Массовая доля жира, max, %: ≤ 5
Витаминно-минеральный комплекс в составе: Наличие
Вес: не более 0,15 КГ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ТУ производителя</v>
          </cell>
          <cell r="H439" t="str">
            <v/>
          </cell>
        </row>
        <row r="440">
          <cell r="C440" t="str">
            <v>Последующая молочная смесь для детского питания тип 1</v>
          </cell>
          <cell r="D440" t="str">
            <v>10.86.10.134</v>
          </cell>
          <cell r="E440" t="str">
            <v>001</v>
          </cell>
          <cell r="F440" t="str">
            <v>КГ</v>
          </cell>
          <cell r="G440" t="str">
            <v>Вид смеси: Пресная; Кисломолочная
Тип смеси: Частично адаптированная
Форма выпуска смеси: Сухая
Вес: не более 0,5 КГ
Назначение: Для питания детей раннего возраста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ТУ производителя</v>
          </cell>
          <cell r="H440" t="str">
            <v>10.86.10.133-00000006</v>
          </cell>
        </row>
        <row r="441">
          <cell r="C441" t="str">
            <v>Сухая смесь тип 1</v>
          </cell>
          <cell r="D441" t="str">
            <v>10.86.10.139</v>
          </cell>
          <cell r="E441" t="str">
            <v>001</v>
          </cell>
          <cell r="F441" t="str">
            <v>КГ</v>
          </cell>
          <cell r="G441" t="str">
            <v>Вес: не более 0,1 КГ
Витамины в составе: Наличие
Назначение: Для питания детей с 1 года
Основа смеси: Козье молоко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ТУ производителя</v>
          </cell>
          <cell r="H441" t="str">
            <v/>
          </cell>
        </row>
        <row r="442">
          <cell r="C442" t="str">
            <v>Консервы овощные для детского питания тип 1</v>
          </cell>
          <cell r="D442" t="str">
            <v>10.86.10.211</v>
          </cell>
          <cell r="E442" t="str">
            <v>001</v>
          </cell>
          <cell r="F442" t="str">
            <v>КГ</v>
          </cell>
          <cell r="G442" t="str">
            <v>Тип консистенции: Протертая; Гомогенизированная; Крупноизмельченная; Нарезанные кусочками
Вид продукта по количеству овощных компонентов: Однокомпонентное; Многокомпонентное
Наличие крупы: Нет; Да
Наличие сахара: Нет; Да
Наличие обогащающих компонентов: Нет; Да
Наличие фруктов: Нет; Да
Наличие мясных компонентов: Нет; Да
Наличие молочных компонентов: Нет; Да
Вес: не более 0,25 КГ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32217-2013</v>
          </cell>
          <cell r="H442" t="str">
            <v>10.86.10.200-00000001, 10.86.10.200-00000002, 10.86.10.200-00000003, 10.86.10.200-00000004, 10.86.10.200-00000005, 10.86.10.200-00000006, 10.86.10.200-00000007, 10.86.10.200-00000008</v>
          </cell>
        </row>
        <row r="443">
          <cell r="C443" t="str">
            <v>Консервы фруктовые для детского питания тип 1</v>
          </cell>
          <cell r="D443" t="str">
            <v>10.86.10.241</v>
          </cell>
          <cell r="E443" t="str">
            <v>001</v>
          </cell>
          <cell r="F443" t="str">
            <v>КГ</v>
          </cell>
          <cell r="G443" t="str">
            <v>Тип консистенции: Протертая; Гомогенизированная
Вид продукта по количеству фруктовых компонентов: Однокомпонентное; Многокомпонентное
Наличие ягод: Нет; Да
Наличие крупы: Нет; Да
Наличие сахара: Нет; Да
Наличие обогащающих компонентов: Нет; Да
Наличие молочных компонентов: Нет; Да
Вес: не более 0,25 КГ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32218-2013</v>
          </cell>
          <cell r="H443" t="str">
            <v>10.86.10.240-00000001, 10.86.10.240-00000002</v>
          </cell>
        </row>
        <row r="444">
          <cell r="C444" t="str">
            <v>Сок фруктовый для детского питания тип 1</v>
          </cell>
          <cell r="D444" t="str">
            <v>10.86.10.243</v>
          </cell>
          <cell r="E444" t="str">
            <v>001</v>
          </cell>
          <cell r="F444" t="str">
            <v>Л; ДМ3</v>
          </cell>
          <cell r="G444" t="str">
            <v>Вид сока: Фруктовый; Фруктово-овощной
Вид сока по технологии производства: Восстановленный; Прямого отжима
Вид сока по способу обработки: Пастеризованный; Стерилизованный
Возрастная категория: Дети раннего возраста
Сок осветленный: Нет; Да
Сок с мякотью: Нет; Да
Наличие обогащающих компонентов: Нет; Да
Объем: не более 0,35 Л; ДМ3
Особые условия (требования к составу пищевых продуктов): Ст. 5 ТР ТС от 09.12.2011 с 01.07.2013 (без химических консервантов, искусственных красителей и ароматизаторов, искусственных пищевых добавок)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на соковую продукцию из фруктов и овощей от 09.12.2011 № 023/2011, ГОСТ 32920-2014</v>
          </cell>
          <cell r="H444" t="str">
            <v>10.86.10.243-00000001, 10.86.10.243-00000002</v>
          </cell>
        </row>
        <row r="445">
          <cell r="C445" t="str">
            <v>Каши тип 1</v>
          </cell>
          <cell r="D445" t="str">
            <v>10.86.10.400</v>
          </cell>
          <cell r="E445" t="str">
            <v>002</v>
          </cell>
          <cell r="F445" t="str">
            <v>КГ</v>
          </cell>
          <cell r="G445" t="str">
            <v>Вид: Лечебно-профилактические
Вес: не более 1 КГ
Назначение: Для детского питания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отдельных видов специализированной пищевой продукции, в том числе диетического лечебного и диетического профилактического питания" от 15.06.2012 № 027/2012, ГОСТ Р 51172-98</v>
          </cell>
          <cell r="H445" t="str">
            <v/>
          </cell>
        </row>
        <row r="446">
          <cell r="C446" t="str">
            <v>Каши тип 2</v>
          </cell>
          <cell r="D446" t="str">
            <v>10.86.10.400</v>
          </cell>
          <cell r="E446" t="str">
            <v>001</v>
          </cell>
          <cell r="F446" t="str">
            <v>КГ</v>
          </cell>
          <cell r="G446" t="str">
            <v>Назначение: Для детского питания
Вид: Сухие
Вес: не более 1 КГ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52405-2005</v>
          </cell>
          <cell r="H446" t="str">
            <v/>
          </cell>
        </row>
        <row r="447">
          <cell r="C447" t="str">
            <v>Изделия колбасные вареные для детского питания тип 1</v>
          </cell>
          <cell r="D447" t="str">
            <v>10.86.10.612</v>
          </cell>
          <cell r="E447" t="str">
            <v>001</v>
          </cell>
          <cell r="F447" t="str">
            <v>КГ</v>
          </cell>
          <cell r="G447" t="str">
            <v>Вид изделия: Колбаски (сосиски)
Наименование изделия: Тимка; Сказка-вита; Сказка; Печеночные; Малышок; Карапуз; Здоровье; Диабетические детские; Детские витаминизированные; Детские; Гематогеновые
Назначение: Для питания детей с 3 лет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мяса и мясной продукции" от 09.10.2013 № 034/2013, ГОСТ 31498-2012, ГОСТ 31802-2012</v>
          </cell>
          <cell r="H447" t="str">
            <v>10.86.10.610-00000004</v>
          </cell>
        </row>
        <row r="448">
          <cell r="C448" t="str">
            <v>Ветчина для детского питания тип 1</v>
          </cell>
          <cell r="D448" t="str">
            <v>10.86.10.614</v>
          </cell>
          <cell r="E448" t="str">
            <v>001</v>
          </cell>
          <cell r="F448" t="str">
            <v>КГ</v>
          </cell>
          <cell r="G448" t="str">
            <v>Тип: Вареная
Оболочка: Наличие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мяса и мясной продукции" от 09.10.2013 № 034/2013, ГОСТ Р 54753-2011</v>
          </cell>
          <cell r="H448" t="str">
            <v/>
          </cell>
        </row>
        <row r="449">
          <cell r="C449" t="str">
            <v>Консервы мясные для детского питания тип 1</v>
          </cell>
          <cell r="D449" t="str">
            <v>10.86.10.661</v>
          </cell>
          <cell r="E449" t="str">
            <v>001</v>
          </cell>
          <cell r="F449" t="str">
            <v>КГ</v>
          </cell>
          <cell r="G449" t="str">
            <v>Тип консистенции: Гомогенизированная
Класс, не ниже: А
Вес: не более 0,25 КГ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мяса и мясной продукции" от 09.10.2013 № 034/2013, ГОСТ 30545-2015</v>
          </cell>
          <cell r="H449" t="str">
            <v>10.86.10.660-00000004</v>
          </cell>
        </row>
        <row r="450">
          <cell r="C450" t="str">
            <v>Консервы мясные для детского питания тип 2</v>
          </cell>
          <cell r="D450" t="str">
            <v>10.86.10.661</v>
          </cell>
          <cell r="E450" t="str">
            <v>002</v>
          </cell>
          <cell r="F450" t="str">
            <v>КГ</v>
          </cell>
          <cell r="G450" t="str">
            <v>Тип консистенции: Гомогенизированная
Класс, не ниже: Б
Вес: не более 0,25 КГ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мяса и мясной продукции" от 09.10.2013 № 034/2013, ГОСТ 30545-2015</v>
          </cell>
          <cell r="H450" t="str">
            <v>10.86.10.660-00000004</v>
          </cell>
        </row>
        <row r="451">
          <cell r="C451" t="str">
            <v>Консервы мясные для детского питания тип 3</v>
          </cell>
          <cell r="D451" t="str">
            <v>10.86.10.662</v>
          </cell>
          <cell r="E451" t="str">
            <v>001</v>
          </cell>
          <cell r="F451" t="str">
            <v>КГ</v>
          </cell>
          <cell r="G451" t="str">
            <v>Тип консистенции: Пюреобразная
Класс, не ниже: А
Вес: не более 0,25 КГ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мяса и мясной продукции" от 09.10.2013 № 034/2013, ГОСТ 31801-2012</v>
          </cell>
          <cell r="H451" t="str">
            <v>10.86.10.660-00000003</v>
          </cell>
        </row>
        <row r="452">
          <cell r="C452" t="str">
            <v>Консервы мясные для детского питания тип 4</v>
          </cell>
          <cell r="D452" t="str">
            <v>10.86.10.669</v>
          </cell>
          <cell r="E452" t="str">
            <v>001</v>
          </cell>
          <cell r="F452" t="str">
            <v>КГ</v>
          </cell>
          <cell r="G452" t="str">
            <v>Тип консистенции: Крупноизмельченная; Кусковая
Класс, не ниже: Б; А
Вес: не более 0,2 КГ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мяса и мясной продукции" от 09.10.2013 № 034/2013, ТУ производителя</v>
          </cell>
          <cell r="H452" t="str">
            <v>10.86.10.660-00000001, 10.86.10.660-00000002</v>
          </cell>
        </row>
        <row r="453">
          <cell r="C453" t="str">
            <v>Консервы мясные тип 4</v>
          </cell>
          <cell r="D453" t="str">
            <v>10.86.10.669</v>
          </cell>
          <cell r="E453" t="str">
            <v>002</v>
          </cell>
          <cell r="F453" t="str">
            <v>КГ</v>
          </cell>
          <cell r="G453" t="str">
            <v>Назначение: Для детского питания
Вид: Птичьи
Вес: не более 0,25 КГ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мяса и мясной продукции" от 09.10.2013 № 034/2013, ГОСТ Р 57150-2016</v>
          </cell>
          <cell r="H453" t="str">
            <v/>
          </cell>
        </row>
        <row r="454">
          <cell r="C454" t="str">
            <v>Смесь сухая белковая композитная тип 1</v>
          </cell>
          <cell r="D454" t="str">
            <v>10.86.10.910</v>
          </cell>
          <cell r="E454" t="str">
            <v>001</v>
          </cell>
          <cell r="F454" t="str">
            <v>КГ</v>
          </cell>
          <cell r="G454" t="str">
            <v>Агломерированная форма: Да
Вид применяемого сырья: Белок молока; Изолированный соевый белок
Наличие обогащающих компонентов: Нет
Тип: Лечебно-профилактические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отдельных видов специализированной пищевой продукции, в том числе диетического лечебного и диетического профилактического питания" от 15.06.2012 № 027/2012, ТУ производителя;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отдельных видов специализированной пищевой продукции, в том числе диетического лечебного и диетического профилактического питания" от 15.06.2012 № 027/2012, ГОСТ 33933-2016</v>
          </cell>
          <cell r="H454" t="str">
            <v>10.86.10.910-00000001</v>
          </cell>
        </row>
        <row r="455">
          <cell r="C455" t="str">
            <v>Продукт яичный тип 1</v>
          </cell>
          <cell r="D455" t="str">
            <v>10.89.12.111</v>
          </cell>
          <cell r="E455" t="str">
            <v>001</v>
          </cell>
          <cell r="F455" t="str">
            <v>Л; ДМ3</v>
          </cell>
          <cell r="G455" t="str">
            <v>Тип: Жидкий пищевой
Вид: Белок; Желток; Меланж
Объем: не более 1 Л; ДМ3
Режим термической обработки: Пастеризованный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30363-2013</v>
          </cell>
          <cell r="H455" t="str">
            <v/>
          </cell>
        </row>
        <row r="456">
          <cell r="C456" t="str">
            <v>Дрожжи хлебопекарные прессованные тип 1</v>
          </cell>
          <cell r="D456" t="str">
            <v>10.89.13.111</v>
          </cell>
          <cell r="E456" t="str">
            <v>001</v>
          </cell>
          <cell r="F456" t="str">
            <v>КГ</v>
          </cell>
          <cell r="G456" t="str">
            <v>Сорт: Высший
Вес: не более 0,1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производителя;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54731-2011</v>
          </cell>
          <cell r="H456" t="str">
            <v>10.89.13.111-00000003</v>
          </cell>
        </row>
        <row r="457">
          <cell r="C457" t="str">
            <v>Дрожжи хлебопекарные прессованные тип 2</v>
          </cell>
          <cell r="D457" t="str">
            <v>10.89.13.111</v>
          </cell>
          <cell r="E457" t="str">
            <v>002</v>
          </cell>
          <cell r="F457" t="str">
            <v>КГ</v>
          </cell>
          <cell r="G457" t="str">
            <v>Сорт: Высший
Вес: не менее 0,6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производителя;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54731-2011</v>
          </cell>
          <cell r="H457" t="str">
            <v>10.89.13.111-00000003</v>
          </cell>
        </row>
        <row r="458">
          <cell r="C458" t="str">
            <v>Дрожжи хлебопекарные прессованные тип 4</v>
          </cell>
          <cell r="D458" t="str">
            <v>10.89.13.111</v>
          </cell>
          <cell r="E458" t="str">
            <v>004</v>
          </cell>
          <cell r="F458" t="str">
            <v>КГ</v>
          </cell>
          <cell r="G458" t="str">
            <v>Сорт: Высший
Вес: не менее 0,2 не более 0,5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производителя;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54731-2011</v>
          </cell>
          <cell r="H458" t="str">
            <v>10.89.13.111-00000003</v>
          </cell>
        </row>
        <row r="459">
          <cell r="C459" t="str">
            <v>Дрожжи хлебопекарные сушеные тип 3</v>
          </cell>
          <cell r="D459" t="str">
            <v>10.89.13.112</v>
          </cell>
          <cell r="E459" t="str">
            <v>001</v>
          </cell>
          <cell r="F459" t="str">
            <v>КГ</v>
          </cell>
          <cell r="G459" t="str">
            <v>Сорт: Высший
Вес: не более 0,1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54845-2011</v>
          </cell>
          <cell r="H459" t="str">
            <v>10.89.13.112-00000003</v>
          </cell>
        </row>
        <row r="460">
          <cell r="C460" t="str">
            <v>Ванилин тип 1</v>
          </cell>
          <cell r="D460" t="str">
            <v>10.89.19.150</v>
          </cell>
          <cell r="E460" t="str">
            <v>001</v>
          </cell>
          <cell r="F460" t="str">
            <v>КГ</v>
          </cell>
          <cell r="G460" t="str">
            <v>Вес: не более 0,01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16599-71</v>
          </cell>
          <cell r="H460" t="str">
            <v/>
          </cell>
        </row>
        <row r="461">
          <cell r="C461" t="str">
            <v>Витаминно-минеральные премиксы тип 1</v>
          </cell>
          <cell r="D461" t="str">
            <v>10.89.19.150</v>
          </cell>
          <cell r="E461" t="str">
            <v>005</v>
          </cell>
          <cell r="F461" t="str">
            <v>КГ</v>
          </cell>
          <cell r="G461" t="str">
            <v>Тип: Пищевая добавка
Вес: не более 0,1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</v>
          </cell>
          <cell r="H461" t="str">
            <v/>
          </cell>
        </row>
        <row r="462">
          <cell r="C462" t="str">
            <v>Желатин тип 1</v>
          </cell>
          <cell r="D462" t="str">
            <v>10.89.19.150</v>
          </cell>
          <cell r="E462" t="str">
            <v>002</v>
          </cell>
          <cell r="F462" t="str">
            <v>КГ</v>
          </cell>
          <cell r="G462" t="str">
            <v>Тип: Пищевой
Вес: не более 0,1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11293-89</v>
          </cell>
          <cell r="H462" t="str">
            <v/>
          </cell>
        </row>
        <row r="463">
          <cell r="C463" t="str">
            <v>Сода тип 1</v>
          </cell>
          <cell r="D463" t="str">
            <v>10.89.19.150</v>
          </cell>
          <cell r="E463" t="str">
            <v>004</v>
          </cell>
          <cell r="F463" t="str">
            <v>КГ</v>
          </cell>
          <cell r="G463" t="str">
            <v>Тип: Пищевая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2156-76</v>
          </cell>
          <cell r="H463" t="str">
            <v/>
          </cell>
        </row>
        <row r="464">
          <cell r="C464" t="str">
            <v>Кисель сухой тип 1</v>
          </cell>
          <cell r="D464" t="str">
            <v>10.89.19.231</v>
          </cell>
          <cell r="E464" t="str">
            <v>005</v>
          </cell>
          <cell r="F464" t="str">
            <v>КГ</v>
          </cell>
          <cell r="G464" t="str">
            <v>Вид киселя сухого по количеству фруктовых (ягодных) компонентов: Однокомпонентный; Многокомпонентный
Вид киселя сухого: На плодовых (ягодных) экстрактах концентрированных соков
Наличие обогащающих компонентов: Нет; Да
Вес: не более 1 КГ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18488-2000</v>
          </cell>
          <cell r="H464" t="str">
            <v>10.89.19.231-00000003</v>
          </cell>
        </row>
        <row r="465">
          <cell r="C465" t="str">
            <v>Кисель сухой тип 2</v>
          </cell>
          <cell r="D465" t="str">
            <v>10.89.19.231</v>
          </cell>
          <cell r="E465" t="str">
            <v>001</v>
          </cell>
          <cell r="F465" t="str">
            <v>КГ</v>
          </cell>
          <cell r="G465" t="str">
            <v>Вид киселя сухого по количеству фруктовых (ягодных) компонентов: Однокомпонентный; Многокомпонентный
Вид киселя сухого: С вкусовыми и ароматическими добавками
Наличие обогащающих компонентов: Да
Вес: не более 1 КГ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</v>
          </cell>
          <cell r="H465" t="str">
            <v>10.89.19.231-00000001</v>
          </cell>
        </row>
        <row r="466">
          <cell r="C466" t="str">
            <v>Кисель сухой тип 3</v>
          </cell>
          <cell r="D466" t="str">
            <v>10.89.19.231</v>
          </cell>
          <cell r="E466" t="str">
            <v>002</v>
          </cell>
          <cell r="F466" t="str">
            <v>КГ</v>
          </cell>
          <cell r="G466" t="str">
            <v>Вид киселя сухого по количеству фруктовых (ягодных) компонентов: Однокомпонентный; Многокомпонентный
Вид киселя сухого: С вкусовыми и ароматическими добавками
Наличие обогащающих компонентов: Да
Вес: не более 0,02 КГ
Индивидуальная упаковка: Наличие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</v>
          </cell>
          <cell r="H466" t="str">
            <v>10.89.19.231-00000001</v>
          </cell>
        </row>
        <row r="467">
          <cell r="C467" t="str">
            <v>Кисель сухой тип 4</v>
          </cell>
          <cell r="D467" t="str">
            <v>10.89.19.231</v>
          </cell>
          <cell r="E467" t="str">
            <v>003</v>
          </cell>
          <cell r="F467" t="str">
            <v>КГ</v>
          </cell>
          <cell r="G467" t="str">
            <v>Вид киселя сухого по количеству фруктовых (ягодных) компонентов: Однокомпонентный; Многокомпонентный
Вид киселя сухого: С вкусовыми и ароматическими добавками
Наличие обогащающих компонентов: Да
Вес: не более 1 КГ
Глютен в составе: Отсутствие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</v>
          </cell>
          <cell r="H467" t="str">
            <v>10.89.19.231-00000001</v>
          </cell>
        </row>
        <row r="468">
          <cell r="C468" t="str">
            <v>Кисель сухой тип 5</v>
          </cell>
          <cell r="D468" t="str">
            <v>10.89.19.231</v>
          </cell>
          <cell r="E468" t="str">
            <v>004</v>
          </cell>
          <cell r="F468" t="str">
            <v>КГ</v>
          </cell>
          <cell r="G468" t="str">
            <v>Вид киселя сухого по количеству фруктовых (ягодных) компонентов: Однокомпонентный; Многокомпонентный
Вид киселя сухого: С вкусовыми и ароматическими добавками
Наличие обогащающих компонентов: Да
Вес: не более 0,02 КГ
Глютен в составе: Отсутствие
Индивидуальная упаковка: Наличие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</v>
          </cell>
          <cell r="H468" t="str">
            <v>10.89.19.231-00000001</v>
          </cell>
        </row>
        <row r="469">
          <cell r="C469" t="str">
            <v>Гематоген тип 1</v>
          </cell>
          <cell r="D469" t="str">
            <v>10.89.19.290</v>
          </cell>
          <cell r="E469" t="str">
            <v>001</v>
          </cell>
          <cell r="F469" t="str">
            <v>КГ</v>
          </cell>
          <cell r="G469" t="str">
            <v>Вес: не более 0,1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</v>
          </cell>
          <cell r="H469" t="str">
            <v/>
          </cell>
        </row>
        <row r="470">
          <cell r="C470" t="str">
            <v>Гематоген тип 2</v>
          </cell>
          <cell r="D470" t="str">
            <v>10.89.19.290</v>
          </cell>
          <cell r="E470" t="str">
            <v>002</v>
          </cell>
          <cell r="F470" t="str">
            <v>КГ</v>
          </cell>
          <cell r="G470" t="str">
            <v>Тип: Обогащенный витаминно-минеральными комплексами; Обогащенный гемоглобином (железом)
Вес: не более 0,1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</v>
          </cell>
          <cell r="H470" t="str">
            <v/>
          </cell>
        </row>
        <row r="471">
          <cell r="C471" t="str">
            <v>Вода минеральная природная питьевая упакованная тип 1</v>
          </cell>
          <cell r="D471" t="str">
            <v>11.07.11.111</v>
          </cell>
          <cell r="E471" t="str">
            <v>002</v>
          </cell>
          <cell r="F471" t="str">
            <v>ШТ</v>
          </cell>
          <cell r="G471" t="str">
            <v>Тип воды по назначению: Столовая
Объем: ≥0,5 и &lt;1 Л; ДМ3
Степень минерализации воды: Пресная
Степень газации воды: Негазированная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54316-2011 (с 31.12.2021 ГОСТ Р 54316-2020)</v>
          </cell>
          <cell r="H471" t="str">
            <v>11.07.11.110-00000003</v>
          </cell>
        </row>
        <row r="472">
          <cell r="C472" t="str">
            <v>Вода минеральная природная питьевая упакованная тип 2</v>
          </cell>
          <cell r="D472" t="str">
            <v>11.07.11.111</v>
          </cell>
          <cell r="E472" t="str">
            <v>001</v>
          </cell>
          <cell r="F472" t="str">
            <v>ШТ</v>
          </cell>
          <cell r="G472" t="str">
            <v>Тип воды по назначению: Столовая
Объем: ≥1 и &lt;1,5 Л; ДМ3
Степень минерализации воды: Пресная
Степень газации воды: Негазированная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54316-2011 (с 31.12.2021 ГОСТ Р 54316-2020)</v>
          </cell>
          <cell r="H472" t="str">
            <v>11.07.11.110-00000003</v>
          </cell>
        </row>
        <row r="473">
          <cell r="C473" t="str">
            <v>Вода минеральная природная питьевая упакованная тип 3</v>
          </cell>
          <cell r="D473" t="str">
            <v>11.07.11.111</v>
          </cell>
          <cell r="E473" t="str">
            <v>003</v>
          </cell>
          <cell r="F473" t="str">
            <v>ШТ</v>
          </cell>
          <cell r="G473" t="str">
            <v>Тип воды по назначению: Столовая
Объем: ≥ 1,5 Л; ДМ3
Степень минерализации воды: Пресная
Степень газации воды: Негазированная
Объем: ≥18 и ≤19 Л; ДМ3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54316-2011 (с 31.12.2021 ГОСТ Р 54316-2020)</v>
          </cell>
          <cell r="H473" t="str">
            <v>11.07.11.110-00000003</v>
          </cell>
        </row>
        <row r="474">
          <cell r="C474" t="str">
            <v>Вода питьевая упакованная тип 1</v>
          </cell>
          <cell r="D474" t="str">
            <v>11.07.11.121</v>
          </cell>
          <cell r="E474" t="str">
            <v>001</v>
          </cell>
          <cell r="F474" t="str">
            <v>ШТ</v>
          </cell>
          <cell r="G474" t="str">
            <v>Степень газации воды: Негазированная
Категория питьевой воды, не ниже: Высшая
Объем: ≥18,9 Л; ДМ3
Упаковка производителя: Наличие
Назначение: Для детского питания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Единые санитарно-эпидемиологические и гигиенические требования к товарам, подлежащим санитарно-эпидемиологическому надзору (контролю) (Утверждены Решением Комиссии таможенного союза от 28.05.2010 № 299), СанПиН 2.1.4.1116-02, ГОСТ 32220-2013, ГОСТ Р 51074-2003 или ТУ производителя</v>
          </cell>
          <cell r="H474" t="str">
            <v>11.07.11.120-00000003</v>
          </cell>
        </row>
        <row r="475">
          <cell r="C475" t="str">
            <v>Вода питьевая упакованная тип 2</v>
          </cell>
          <cell r="D475" t="str">
            <v>11.07.11.121</v>
          </cell>
          <cell r="E475" t="str">
            <v>002</v>
          </cell>
          <cell r="F475" t="str">
            <v>ШТ</v>
          </cell>
          <cell r="G475" t="str">
            <v>Степень газации воды: Негазированная
Категория питьевой воды, не ниже: Первая
Объем: ≥18,9 Л; ДМ3
Упаковка производителя: Наличие
Назначение: Для детского питания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Единые санитарно-эпидемиологические и гигиенические требования к товарам, подлежащим санитарно-эпидемиологическому надзору (контролю) (Утверждены Решением Комиссии таможенного союза от 28.05.2010 № 299), СанПиН 2.1.4.1116-02, ГОСТ 32220-2013, ГОСТ Р 51074-2003 или ТУ производителя</v>
          </cell>
          <cell r="H475" t="str">
            <v>11.07.11.120-00000003</v>
          </cell>
        </row>
        <row r="476">
          <cell r="C476" t="str">
            <v>Вода питьевая упакованная тип 3</v>
          </cell>
          <cell r="D476" t="str">
            <v>11.07.11.121</v>
          </cell>
          <cell r="E476" t="str">
            <v>003</v>
          </cell>
          <cell r="F476" t="str">
            <v>ШТ</v>
          </cell>
          <cell r="G476" t="str">
            <v>Степень газации воды: Негазированная
Категория питьевой воды, не ниже: Первая
Объем: ≥0,5 и &lt;1 Л; ДМ3
Упаковка производителя: Наличие
Назначение: Для детского питания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Единые санитарно-эпидемиологические и гигиенические требования к товарам, подлежащим санитарно-эпидемиологическому надзору (контролю) (Утверждены Решением Комиссии таможенного союза от 28.05.2010 № 299), СанПиН 2.1.4.1116-02, ГОСТ 32220-2013, ГОСТ Р 51074-2003 или ТУ производителя</v>
          </cell>
          <cell r="H476" t="str">
            <v>11.07.11.120-00000003</v>
          </cell>
        </row>
        <row r="477">
          <cell r="C477" t="str">
            <v>Вода питьевая упакованная тип 4</v>
          </cell>
          <cell r="D477" t="str">
            <v>11.07.11.121</v>
          </cell>
          <cell r="E477" t="str">
            <v>004</v>
          </cell>
          <cell r="F477" t="str">
            <v>ШТ</v>
          </cell>
          <cell r="G477" t="str">
            <v>Степень газации воды: Негазированная
Категория питьевой воды, не ниже: Первая
Объем: ≥1 и &lt;1,5 Л; ДМ3
Упаковка производителя: Наличие
Назначение: Для детского питания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Единые санитарно-эпидемиологические и гигиенические требования к товарам, подлежащим санитарно-эпидемиологическому надзору (контролю) (Утверждены Решением Комиссии таможенного союза от 28.05.2010 № 299), СанПиН 2.1.4.1116-02, ГОСТ 32220-2013, ГОСТ Р 51074-2003 или ТУ производителя</v>
          </cell>
          <cell r="H477" t="str">
            <v>11.07.11.120-00000003</v>
          </cell>
        </row>
        <row r="478">
          <cell r="C478" t="str">
            <v>Вода питьевая упакованная тип 5</v>
          </cell>
          <cell r="D478" t="str">
            <v>11.07.11.121</v>
          </cell>
          <cell r="E478" t="str">
            <v>005</v>
          </cell>
          <cell r="F478" t="str">
            <v>ШТ</v>
          </cell>
          <cell r="G478" t="str">
            <v>Степень газации воды: Негазированная
Категория питьевой воды, не ниже: Первая
Объем: ≥6 и &lt;11 Л; ДМ3
Упаковка производителя: Наличие
Назначение: Для детского питания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Единые санитарно-эпидемиологические и гигиенические требования к товарам, подлежащим санитарно-эпидемиологическому надзору (контролю) (Утверждены Решением Комиссии таможенного союза от 28.05.2010 № 299), СанПиН 2.1.4.1116-02, ГОСТ 32220-2013, ГОСТ Р 51074-2003 или ТУ производителя</v>
          </cell>
          <cell r="H478" t="str">
            <v>11.07.11.120-00000003</v>
          </cell>
        </row>
        <row r="479">
          <cell r="C479" t="str">
            <v>Напитки сухие инстантные (быстрорастворимые) тип 1</v>
          </cell>
          <cell r="D479" t="str">
            <v>11.07.19.159</v>
          </cell>
          <cell r="E479" t="str">
            <v>002</v>
          </cell>
          <cell r="F479" t="str">
            <v>КГ</v>
          </cell>
          <cell r="G479" t="str">
            <v>Вес: не более 1 КГ
Витамины в составе: Наличие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</v>
          </cell>
          <cell r="H479" t="str">
            <v/>
          </cell>
        </row>
        <row r="480">
          <cell r="C480" t="str">
            <v>Кислота лимонная пищевая тип 1</v>
          </cell>
          <cell r="D480" t="str">
            <v>20.14.34.231</v>
          </cell>
          <cell r="E480" t="str">
            <v>001</v>
          </cell>
          <cell r="F480" t="str">
            <v>КГ</v>
          </cell>
          <cell r="G480" t="str">
            <v>Вес: не более 0,1 КГ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908-2004</v>
          </cell>
          <cell r="H480" t="str">
            <v>20.14.34.231-00000001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292"/>
  <sheetViews>
    <sheetView tabSelected="1" topLeftCell="A3" zoomScaleNormal="100" workbookViewId="0">
      <selection activeCell="B123" sqref="B123"/>
    </sheetView>
  </sheetViews>
  <sheetFormatPr defaultColWidth="9.140625" defaultRowHeight="15" x14ac:dyDescent="0.25"/>
  <cols>
    <col min="1" max="1" width="6.7109375" customWidth="1"/>
    <col min="2" max="2" width="18.85546875" customWidth="1"/>
    <col min="3" max="3" width="20.5703125" customWidth="1"/>
    <col min="4" max="4" width="11.7109375" bestFit="1" customWidth="1"/>
    <col min="5" max="5" width="7.7109375" customWidth="1"/>
    <col min="6" max="6" width="10.42578125" customWidth="1"/>
    <col min="7" max="7" width="92.140625" customWidth="1"/>
    <col min="8" max="8" width="23.42578125" customWidth="1"/>
  </cols>
  <sheetData>
    <row r="1" spans="1:8" ht="50.25" hidden="1" customHeight="1" x14ac:dyDescent="0.3">
      <c r="A1" s="15" t="s">
        <v>0</v>
      </c>
      <c r="B1" s="15"/>
      <c r="C1" s="15"/>
      <c r="D1" s="15"/>
      <c r="E1" s="15"/>
      <c r="F1" s="15"/>
      <c r="G1" s="15"/>
      <c r="H1" s="15"/>
    </row>
    <row r="2" spans="1:8" ht="45.75" hidden="1" customHeight="1" x14ac:dyDescent="0.3">
      <c r="A2" s="15" t="s">
        <v>1</v>
      </c>
      <c r="B2" s="15"/>
      <c r="C2" s="15"/>
      <c r="D2" s="15"/>
      <c r="E2" s="15"/>
      <c r="F2" s="15"/>
      <c r="G2" s="15"/>
      <c r="H2" s="15"/>
    </row>
    <row r="3" spans="1:8" ht="42" customHeight="1" x14ac:dyDescent="0.25">
      <c r="A3" s="16" t="s">
        <v>2</v>
      </c>
      <c r="B3" s="17"/>
      <c r="C3" s="17"/>
      <c r="D3" s="17"/>
      <c r="E3" s="17"/>
      <c r="F3" s="17"/>
      <c r="G3" s="17"/>
      <c r="H3" s="17"/>
    </row>
    <row r="4" spans="1:8" s="4" customFormat="1" ht="38.25" x14ac:dyDescent="0.25">
      <c r="A4" s="1" t="s">
        <v>3</v>
      </c>
      <c r="B4" s="2" t="s">
        <v>4</v>
      </c>
      <c r="C4" s="1" t="s">
        <v>5</v>
      </c>
      <c r="D4" s="1" t="s">
        <v>6</v>
      </c>
      <c r="E4" s="3" t="s">
        <v>7</v>
      </c>
      <c r="F4" s="1" t="s">
        <v>8</v>
      </c>
      <c r="G4" s="1" t="s">
        <v>9</v>
      </c>
      <c r="H4" s="1" t="s">
        <v>10</v>
      </c>
    </row>
    <row r="5" spans="1:8" s="8" customFormat="1" ht="13.15" x14ac:dyDescent="0.25">
      <c r="A5" s="5">
        <v>1</v>
      </c>
      <c r="B5" s="6">
        <v>2</v>
      </c>
      <c r="C5" s="5">
        <v>2</v>
      </c>
      <c r="D5" s="5">
        <v>3</v>
      </c>
      <c r="E5" s="5">
        <v>4</v>
      </c>
      <c r="F5" s="5">
        <v>5</v>
      </c>
      <c r="G5" s="7">
        <v>6</v>
      </c>
      <c r="H5" s="5">
        <v>7</v>
      </c>
    </row>
    <row r="6" spans="1:8" s="12" customFormat="1" ht="89.25" x14ac:dyDescent="0.2">
      <c r="A6" s="9">
        <v>2</v>
      </c>
      <c r="B6" s="10" t="s">
        <v>11</v>
      </c>
      <c r="C6" s="9" t="s">
        <v>12</v>
      </c>
      <c r="D6" s="9" t="str">
        <f>VLOOKUP(C6,[1]КТРУ!C:H,2,0)</f>
        <v>01.11.71.110</v>
      </c>
      <c r="E6" s="9" t="str">
        <f>VLOOKUP(C6,[1]КТРУ!C:H,3,0)</f>
        <v>002</v>
      </c>
      <c r="F6" s="9" t="str">
        <f>VLOOKUP(C6,[1]КТРУ!C:H,4,0)</f>
        <v>КГ</v>
      </c>
      <c r="G6" s="11" t="str">
        <f>VLOOKUP(C6,[1]КТРУ!C:H,5,0)</f>
        <v>Номер и наименование типа фасоли: I. Фасоль белая; II. Фасоль цветная однотонная; III. Фасоль цветная пестрая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7758-75</v>
      </c>
      <c r="H6" s="9" t="str">
        <f>VLOOKUP(C6,[1]КТРУ!C:H,6,0)</f>
        <v>01.11.71.110-00000001, 01.11.71.110-00000002, 01.11.71.110-00000003</v>
      </c>
    </row>
    <row r="7" spans="1:8" s="12" customFormat="1" ht="102" x14ac:dyDescent="0.2">
      <c r="A7" s="9">
        <v>3</v>
      </c>
      <c r="B7" s="10" t="s">
        <v>11</v>
      </c>
      <c r="C7" s="9" t="s">
        <v>13</v>
      </c>
      <c r="D7" s="9" t="str">
        <f>VLOOKUP(C7,[1]КТРУ!C:H,2,0)</f>
        <v>01.11.71.110</v>
      </c>
      <c r="E7" s="9" t="str">
        <f>VLOOKUP(C7,[1]КТРУ!C:H,3,0)</f>
        <v>001</v>
      </c>
      <c r="F7" s="9" t="str">
        <f>VLOOKUP(C7,[1]КТРУ!C:H,4,0)</f>
        <v>КГ</v>
      </c>
      <c r="G7" s="11" t="str">
        <f>VLOOKUP(C7,[1]КТРУ!C:H,5,0)</f>
        <v>Номер и наименование типа фасоли: I. Фасоль белая; II. Фасоль цветная однотонная; III. Фасоль цветная пестрая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7758-75</v>
      </c>
      <c r="H7" s="9" t="str">
        <f>VLOOKUP(C7,[1]КТРУ!C:H,6,0)</f>
        <v>01.11.71.110-00000001, 01.11.71.110-00000002, 01.11.71.110-00000003</v>
      </c>
    </row>
    <row r="8" spans="1:8" s="12" customFormat="1" ht="89.25" x14ac:dyDescent="0.2">
      <c r="A8" s="9">
        <v>4</v>
      </c>
      <c r="B8" s="10" t="s">
        <v>14</v>
      </c>
      <c r="C8" s="9" t="s">
        <v>15</v>
      </c>
      <c r="D8" s="9" t="str">
        <f>VLOOKUP(C8,[1]КТРУ!C:H,2,0)</f>
        <v>01.11.74.110</v>
      </c>
      <c r="E8" s="9" t="str">
        <f>VLOOKUP(C8,[1]КТРУ!C:H,3,0)</f>
        <v>002</v>
      </c>
      <c r="F8" s="9" t="str">
        <f>VLOOKUP(C8,[1]КТРУ!C:H,4,0)</f>
        <v>КГ</v>
      </c>
      <c r="G8" s="11" t="str">
        <f>VLOOKUP(C8,[1]КТРУ!C:H,5,0)</f>
        <v>Тип чечевицы: Красная; Коричневая; Неоднородная; Светло-зеленая; Темно-зеленая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7066-77 (с 01.11.2020 ГОСТ 7066-2019)</v>
      </c>
      <c r="H8" s="9" t="str">
        <f>VLOOKUP(C8,[1]КТРУ!C:H,6,0)</f>
        <v>01.11.74.110-00000001, 01.11.74.110-00000002, 01.11.74.110-00000003, 01.11.74.110-00000004, 01.11.74.110-00000005</v>
      </c>
    </row>
    <row r="9" spans="1:8" s="12" customFormat="1" ht="102" x14ac:dyDescent="0.2">
      <c r="A9" s="9">
        <v>5</v>
      </c>
      <c r="B9" s="10" t="s">
        <v>14</v>
      </c>
      <c r="C9" s="9" t="s">
        <v>16</v>
      </c>
      <c r="D9" s="9" t="str">
        <f>VLOOKUP(C9,[1]КТРУ!C:H,2,0)</f>
        <v>01.11.74.110</v>
      </c>
      <c r="E9" s="9" t="str">
        <f>VLOOKUP(C9,[1]КТРУ!C:H,3,0)</f>
        <v>001</v>
      </c>
      <c r="F9" s="9" t="str">
        <f>VLOOKUP(C9,[1]КТРУ!C:H,4,0)</f>
        <v>КГ</v>
      </c>
      <c r="G9" s="11" t="str">
        <f>VLOOKUP(C9,[1]КТРУ!C:H,5,0)</f>
        <v>Тип чечевицы: Красная; Коричневая; Неоднородная; Светло-зеленая; Темно-зеленая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7066-77 (с 01.11.2020 ГОСТ 7066-2019)</v>
      </c>
      <c r="H9" s="9" t="str">
        <f>VLOOKUP(C9,[1]КТРУ!C:H,6,0)</f>
        <v>01.11.74.110-00000001, 01.11.74.110-00000002, 01.11.74.110-00000003, 01.11.74.110-00000004, 01.11.74.110-00000005</v>
      </c>
    </row>
    <row r="10" spans="1:8" s="12" customFormat="1" ht="102" x14ac:dyDescent="0.2">
      <c r="A10" s="9">
        <v>6</v>
      </c>
      <c r="B10" s="10" t="s">
        <v>17</v>
      </c>
      <c r="C10" s="9" t="s">
        <v>18</v>
      </c>
      <c r="D10" s="9" t="str">
        <f>VLOOKUP(C10,[1]КТРУ!C:H,2,0)</f>
        <v>01.11.75.110</v>
      </c>
      <c r="E10" s="9" t="str">
        <f>VLOOKUP(C10,[1]КТРУ!C:H,3,0)</f>
        <v>001</v>
      </c>
      <c r="F10" s="9" t="str">
        <f>VLOOKUP(C10,[1]КТРУ!C:H,4,0)</f>
        <v>КГ</v>
      </c>
      <c r="G10" s="11" t="str">
        <f>VLOOKUP(C10,[1]КТРУ!C:H,5,0)</f>
        <v>Вид зерна: Целое
Сорт, не ниже: Первый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6201-68</v>
      </c>
      <c r="H10" s="9" t="str">
        <f>VLOOKUP(C10,[1]КТРУ!C:H,6,0)</f>
        <v>01.11.75.110-00000002</v>
      </c>
    </row>
    <row r="11" spans="1:8" s="12" customFormat="1" ht="89.25" x14ac:dyDescent="0.2">
      <c r="A11" s="9">
        <v>7</v>
      </c>
      <c r="B11" s="10" t="s">
        <v>17</v>
      </c>
      <c r="C11" s="9" t="s">
        <v>19</v>
      </c>
      <c r="D11" s="9" t="str">
        <f>VLOOKUP(C11,[1]КТРУ!C:H,2,0)</f>
        <v>01.11.75.110</v>
      </c>
      <c r="E11" s="9" t="str">
        <f>VLOOKUP(C11,[1]КТРУ!C:H,3,0)</f>
        <v>002</v>
      </c>
      <c r="F11" s="9" t="str">
        <f>VLOOKUP(C11,[1]КТРУ!C:H,4,0)</f>
        <v>КГ</v>
      </c>
      <c r="G11" s="11" t="str">
        <f>VLOOKUP(C11,[1]КТРУ!C:H,5,0)</f>
        <v>Вид зерна: Целое
Сорт, не ниже: Первый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6201-68</v>
      </c>
      <c r="H11" s="9" t="str">
        <f>VLOOKUP(C11,[1]КТРУ!C:H,6,0)</f>
        <v>01.11.75.110-00000002</v>
      </c>
    </row>
    <row r="12" spans="1:8" s="12" customFormat="1" ht="102" x14ac:dyDescent="0.2">
      <c r="A12" s="9">
        <v>10</v>
      </c>
      <c r="B12" s="10" t="s">
        <v>20</v>
      </c>
      <c r="C12" s="9" t="s">
        <v>21</v>
      </c>
      <c r="D12" s="9" t="str">
        <f>VLOOKUP(C12,[1]КТРУ!C:H,2,0)</f>
        <v>01.13.12.120</v>
      </c>
      <c r="E12" s="9" t="str">
        <f>VLOOKUP(C12,[1]КТРУ!C:H,3,0)</f>
        <v>001</v>
      </c>
      <c r="F12" s="9" t="str">
        <f>VLOOKUP(C12,[1]КТРУ!C:H,4,0)</f>
        <v>КГ</v>
      </c>
      <c r="G12" s="11" t="str">
        <f>VLOOKUP(C12,[1]КТРУ!C:H,5,0)</f>
        <v>Вид капусты по сроку созревания: Среднеспелая; Позднеспелая; Среднепоздняя
Товарный класс: Первый
Вид: Свежая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51809-2001</v>
      </c>
      <c r="H12" s="9" t="str">
        <f>VLOOKUP(C12,[1]КТРУ!C:H,6,0)</f>
        <v>01.13.12.120-00000002</v>
      </c>
    </row>
    <row r="13" spans="1:8" s="12" customFormat="1" ht="102" x14ac:dyDescent="0.2">
      <c r="A13" s="9">
        <v>11</v>
      </c>
      <c r="B13" s="10" t="s">
        <v>20</v>
      </c>
      <c r="C13" s="9" t="s">
        <v>22</v>
      </c>
      <c r="D13" s="9" t="str">
        <f>VLOOKUP(C13,[1]КТРУ!C:H,2,0)</f>
        <v>01.13.12.120</v>
      </c>
      <c r="E13" s="9" t="str">
        <f>VLOOKUP(C13,[1]КТРУ!C:H,3,0)</f>
        <v>002</v>
      </c>
      <c r="F13" s="9" t="str">
        <f>VLOOKUP(C13,[1]КТРУ!C:H,4,0)</f>
        <v>КГ</v>
      </c>
      <c r="G13" s="11" t="str">
        <f>VLOOKUP(C13,[1]КТРУ!C:H,5,0)</f>
        <v>Вид капусты по сроку созревания: Раннеспелая
Товарный класс: Первый
Вид: Свежая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51809-2001</v>
      </c>
      <c r="H13" s="9" t="str">
        <f>VLOOKUP(C13,[1]КТРУ!C:H,6,0)</f>
        <v>01.13.12.120-00000002</v>
      </c>
    </row>
    <row r="14" spans="1:8" s="12" customFormat="1" ht="76.5" x14ac:dyDescent="0.2">
      <c r="A14" s="9">
        <v>14</v>
      </c>
      <c r="B14" s="10" t="s">
        <v>23</v>
      </c>
      <c r="C14" s="9" t="s">
        <v>24</v>
      </c>
      <c r="D14" s="9" t="str">
        <f>VLOOKUP(C14,[1]КТРУ!C:H,2,0)</f>
        <v>01.13.12.150</v>
      </c>
      <c r="E14" s="9" t="str">
        <f>VLOOKUP(C14,[1]КТРУ!C:H,3,0)</f>
        <v>001</v>
      </c>
      <c r="F14" s="9" t="str">
        <f>VLOOKUP(C14,[1]КТРУ!C:H,4,0)</f>
        <v>КГ</v>
      </c>
      <c r="G14" s="11" t="str">
        <f>VLOOKUP(C14,[1]КТРУ!C:H,5,0)</f>
        <v>Вид: Свежая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34323-2017</v>
      </c>
      <c r="H14" s="9" t="str">
        <f>VLOOKUP(C14,[1]КТРУ!C:H,6,0)</f>
        <v/>
      </c>
    </row>
    <row r="15" spans="1:8" s="12" customFormat="1" ht="89.25" x14ac:dyDescent="0.2">
      <c r="A15" s="9">
        <v>17</v>
      </c>
      <c r="B15" s="10" t="s">
        <v>25</v>
      </c>
      <c r="C15" s="9" t="s">
        <v>26</v>
      </c>
      <c r="D15" s="9" t="str">
        <f>VLOOKUP(C15,[1]КТРУ!C:H,2,0)</f>
        <v>01.13.13.000</v>
      </c>
      <c r="E15" s="9" t="str">
        <f>VLOOKUP(C15,[1]КТРУ!C:H,3,0)</f>
        <v>003</v>
      </c>
      <c r="F15" s="9" t="str">
        <f>VLOOKUP(C15,[1]КТРУ!C:H,4,0)</f>
        <v>КГ</v>
      </c>
      <c r="G15" s="11" t="str">
        <f>VLOOKUP(C15,[1]КТРУ!C:H,5,0)</f>
        <v>Товарный сорт: Высший
Вид: Свежая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33952-2016</v>
      </c>
      <c r="H15" s="9" t="str">
        <f>VLOOKUP(C15,[1]КТРУ!C:H,6,0)</f>
        <v>01.13.13.000-00000006</v>
      </c>
    </row>
    <row r="16" spans="1:8" s="12" customFormat="1" ht="89.25" x14ac:dyDescent="0.2">
      <c r="A16" s="9">
        <v>18</v>
      </c>
      <c r="B16" s="10" t="s">
        <v>25</v>
      </c>
      <c r="C16" s="9" t="s">
        <v>27</v>
      </c>
      <c r="D16" s="9" t="str">
        <f>VLOOKUP(C16,[1]КТРУ!C:H,2,0)</f>
        <v>01.13.13.000</v>
      </c>
      <c r="E16" s="9" t="str">
        <f>VLOOKUP(C16,[1]КТРУ!C:H,3,0)</f>
        <v>002</v>
      </c>
      <c r="F16" s="9" t="str">
        <f>VLOOKUP(C16,[1]КТРУ!C:H,4,0)</f>
        <v>КГ</v>
      </c>
      <c r="G16" s="11" t="str">
        <f>VLOOKUP(C16,[1]КТРУ!C:H,5,0)</f>
        <v>Товарный сорт: Первый
Вид: Свежая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33952-2016</v>
      </c>
      <c r="H16" s="9" t="str">
        <f>VLOOKUP(C16,[1]КТРУ!C:H,6,0)</f>
        <v>01.13.13.000-00000005</v>
      </c>
    </row>
    <row r="17" spans="1:8" s="12" customFormat="1" ht="127.5" x14ac:dyDescent="0.2">
      <c r="A17" s="9">
        <v>20</v>
      </c>
      <c r="B17" s="10" t="s">
        <v>28</v>
      </c>
      <c r="C17" s="9" t="s">
        <v>29</v>
      </c>
      <c r="D17" s="9" t="str">
        <f>VLOOKUP(C17,[1]КТРУ!C:H,2,0)</f>
        <v>01.13.19.000</v>
      </c>
      <c r="E17" s="9" t="str">
        <f>VLOOKUP(C17,[1]КТРУ!C:H,3,0)</f>
        <v>001</v>
      </c>
      <c r="F17" s="9" t="str">
        <f>VLOOKUP(C17,[1]КТРУ!C:H,4,0)</f>
        <v>КГ</v>
      </c>
      <c r="G17" s="11" t="str">
        <f>VLOOKUP(C17,[1]КТРУ!C:H,5,0)</f>
        <v>Вид петрушки: Зелень обрезная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производителя;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34212-2017</v>
      </c>
      <c r="H17" s="9" t="str">
        <f>VLOOKUP(C17,[1]КТРУ!C:H,6,0)</f>
        <v>01.13.19.000-00000002</v>
      </c>
    </row>
    <row r="18" spans="1:8" s="12" customFormat="1" ht="89.25" x14ac:dyDescent="0.2">
      <c r="A18" s="9">
        <v>21</v>
      </c>
      <c r="B18" s="10" t="s">
        <v>30</v>
      </c>
      <c r="C18" s="9" t="s">
        <v>31</v>
      </c>
      <c r="D18" s="9" t="str">
        <f>VLOOKUP(C18,[1]КТРУ!C:H,2,0)</f>
        <v>01.13.19.000</v>
      </c>
      <c r="E18" s="9" t="str">
        <f>VLOOKUP(C18,[1]КТРУ!C:H,3,0)</f>
        <v>003</v>
      </c>
      <c r="F18" s="9" t="str">
        <f>VLOOKUP(C18,[1]КТРУ!C:H,4,0)</f>
        <v>КГ</v>
      </c>
      <c r="G18" s="11" t="str">
        <f>VLOOKUP(C18,[1]КТРУ!C:H,5,0)</f>
        <v>Тип: Зелень, обрезной
Вид: Свежий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РСТ РСФСР 749-88</v>
      </c>
      <c r="H18" s="9" t="str">
        <f>VLOOKUP(C18,[1]КТРУ!C:H,6,0)</f>
        <v/>
      </c>
    </row>
    <row r="19" spans="1:8" s="12" customFormat="1" ht="127.5" x14ac:dyDescent="0.2">
      <c r="A19" s="9">
        <v>22</v>
      </c>
      <c r="B19" s="10" t="s">
        <v>32</v>
      </c>
      <c r="C19" s="9" t="s">
        <v>33</v>
      </c>
      <c r="D19" s="9" t="str">
        <f>VLOOKUP(C19,[1]КТРУ!C:H,2,0)</f>
        <v>01.13.19.000</v>
      </c>
      <c r="E19" s="9" t="str">
        <f>VLOOKUP(C19,[1]КТРУ!C:H,3,0)</f>
        <v>002</v>
      </c>
      <c r="F19" s="9" t="str">
        <f>VLOOKUP(C19,[1]КТРУ!C:H,4,0)</f>
        <v>КГ</v>
      </c>
      <c r="G19" s="11" t="str">
        <f>VLOOKUP(C19,[1]КТРУ!C:H,5,0)</f>
        <v>Тип: Зелень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производителя;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32856-2014</v>
      </c>
      <c r="H19" s="9" t="str">
        <f>VLOOKUP(C19,[1]КТРУ!C:H,6,0)</f>
        <v>01.13.19.000-00000006</v>
      </c>
    </row>
    <row r="20" spans="1:8" s="12" customFormat="1" ht="102" x14ac:dyDescent="0.2">
      <c r="A20" s="9">
        <v>26</v>
      </c>
      <c r="B20" s="10" t="s">
        <v>34</v>
      </c>
      <c r="C20" s="9" t="s">
        <v>35</v>
      </c>
      <c r="D20" s="9" t="str">
        <f>VLOOKUP(C20,[1]КТРУ!C:H,2,0)</f>
        <v>01.13.32.000</v>
      </c>
      <c r="E20" s="9" t="str">
        <f>VLOOKUP(C20,[1]КТРУ!C:H,3,0)</f>
        <v>002</v>
      </c>
      <c r="F20" s="9" t="str">
        <f>VLOOKUP(C20,[1]КТРУ!C:H,4,0)</f>
        <v>КГ</v>
      </c>
      <c r="G20" s="11" t="str">
        <f>VLOOKUP(C20,[1]КТРУ!C:H,5,0)</f>
        <v>Тип огурцов по размеру плода: Длинноплодные; Среднеплодные; Короткоплодные
Товарный сорт: Первый
Вид: Свежие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33932-2016</v>
      </c>
      <c r="H20" s="9" t="str">
        <f>VLOOKUP(C20,[1]КТРУ!C:H,6,0)</f>
        <v>01.13.32.000-00000001, 01.13.32.000-00000002, 01.13.32.000-00000003</v>
      </c>
    </row>
    <row r="21" spans="1:8" s="12" customFormat="1" ht="102" x14ac:dyDescent="0.2">
      <c r="A21" s="9">
        <v>27</v>
      </c>
      <c r="B21" s="10" t="s">
        <v>34</v>
      </c>
      <c r="C21" s="9" t="s">
        <v>36</v>
      </c>
      <c r="D21" s="9" t="str">
        <f>VLOOKUP(C21,[1]КТРУ!C:H,2,0)</f>
        <v>01.13.32.000</v>
      </c>
      <c r="E21" s="9" t="str">
        <f>VLOOKUP(C21,[1]КТРУ!C:H,3,0)</f>
        <v>003</v>
      </c>
      <c r="F21" s="9" t="str">
        <f>VLOOKUP(C21,[1]КТРУ!C:H,4,0)</f>
        <v>КГ</v>
      </c>
      <c r="G21" s="11" t="str">
        <f>VLOOKUP(C21,[1]КТРУ!C:H,5,0)</f>
        <v>Тип огурцов по размеру плода: Длинноплодные; Среднеплодные; Короткоплодные
Товарный сорт: Высший
Вид: Свежие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33932-2016</v>
      </c>
      <c r="H21" s="9" t="str">
        <f>VLOOKUP(C21,[1]КТРУ!C:H,6,0)</f>
        <v>01.13.32.000-00000001, 01.13.32.000-00000002, 01.13.32.000-00000003</v>
      </c>
    </row>
    <row r="22" spans="1:8" s="12" customFormat="1" ht="89.25" x14ac:dyDescent="0.2">
      <c r="A22" s="9">
        <v>28</v>
      </c>
      <c r="B22" s="10" t="s">
        <v>37</v>
      </c>
      <c r="C22" s="9" t="s">
        <v>38</v>
      </c>
      <c r="D22" s="9" t="str">
        <f>VLOOKUP(C22,[1]КТРУ!C:H,2,0)</f>
        <v>01.13.33.000</v>
      </c>
      <c r="E22" s="9" t="str">
        <f>VLOOKUP(C22,[1]КТРУ!C:H,3,0)</f>
        <v>001</v>
      </c>
      <c r="F22" s="9" t="str">
        <f>VLOOKUP(C22,[1]КТРУ!C:H,4,0)</f>
        <v>КГ</v>
      </c>
      <c r="G22" s="11" t="str">
        <f>VLOOKUP(C22,[1]КТРУ!C:H,5,0)</f>
        <v>Товарный сорт: Первый
Вид: Свежие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31821-2012</v>
      </c>
      <c r="H22" s="9" t="str">
        <f>VLOOKUP(C22,[1]КТРУ!C:H,6,0)</f>
        <v>01.13.33.000-00000002</v>
      </c>
    </row>
    <row r="23" spans="1:8" s="12" customFormat="1" ht="114.75" x14ac:dyDescent="0.2">
      <c r="A23" s="9">
        <v>29</v>
      </c>
      <c r="B23" s="10" t="s">
        <v>39</v>
      </c>
      <c r="C23" s="9" t="s">
        <v>40</v>
      </c>
      <c r="D23" s="9" t="str">
        <f>VLOOKUP(C23,[1]КТРУ!C:H,2,0)</f>
        <v>01.13.34.000</v>
      </c>
      <c r="E23" s="9" t="str">
        <f>VLOOKUP(C23,[1]КТРУ!C:H,3,0)</f>
        <v>001</v>
      </c>
      <c r="F23" s="9" t="str">
        <f>VLOOKUP(C23,[1]КТРУ!C:H,4,0)</f>
        <v>КГ</v>
      </c>
      <c r="G23" s="11" t="str">
        <f>VLOOKUP(C23,[1]КТРУ!C:H,5,0)</f>
        <v>Товарный сорт: Высший
Товарный тип: Продолговатые (удлиненные); Вишневидные; Ребристые; Круглые
Цвет томатов: Красные; Желтые; Розовые
Вид: Свежие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34298-2017</v>
      </c>
      <c r="H23" s="9" t="str">
        <f>VLOOKUP(C23,[1]КТРУ!C:H,6,0)</f>
        <v>01.13.34.000-00000001, 01.13.34.000-00000002, 01.13.34.000-00000003, 01.13.34.000-00000004</v>
      </c>
    </row>
    <row r="24" spans="1:8" s="12" customFormat="1" ht="114.75" x14ac:dyDescent="0.2">
      <c r="A24" s="9">
        <v>30</v>
      </c>
      <c r="B24" s="10" t="s">
        <v>39</v>
      </c>
      <c r="C24" s="9" t="s">
        <v>41</v>
      </c>
      <c r="D24" s="9" t="str">
        <f>VLOOKUP(C24,[1]КТРУ!C:H,2,0)</f>
        <v>01.13.34.000</v>
      </c>
      <c r="E24" s="9" t="str">
        <f>VLOOKUP(C24,[1]КТРУ!C:H,3,0)</f>
        <v>002</v>
      </c>
      <c r="F24" s="9" t="str">
        <f>VLOOKUP(C24,[1]КТРУ!C:H,4,0)</f>
        <v>КГ</v>
      </c>
      <c r="G24" s="11" t="str">
        <f>VLOOKUP(C24,[1]КТРУ!C:H,5,0)</f>
        <v>Товарный сорт: Первый
Товарный тип: Продолговатые (удлиненные); Вишневидные; Ребристые; Круглые
Цвет томатов: Красные; Желтые; Розовые
Вид: Свежие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34298-2017</v>
      </c>
      <c r="H24" s="9" t="str">
        <f>VLOOKUP(C24,[1]КТРУ!C:H,6,0)</f>
        <v>01.13.34.000-00000001, 01.13.34.000-00000002, 01.13.34.000-00000003, 01.13.34.000-00000004</v>
      </c>
    </row>
    <row r="25" spans="1:8" s="12" customFormat="1" ht="102" x14ac:dyDescent="0.2">
      <c r="A25" s="9">
        <v>31</v>
      </c>
      <c r="B25" s="10" t="s">
        <v>42</v>
      </c>
      <c r="C25" s="9" t="s">
        <v>43</v>
      </c>
      <c r="D25" s="9" t="str">
        <f>VLOOKUP(C25,[1]КТРУ!C:H,2,0)</f>
        <v>01.13.39.110</v>
      </c>
      <c r="E25" s="9" t="str">
        <f>VLOOKUP(C25,[1]КТРУ!C:H,3,0)</f>
        <v>001</v>
      </c>
      <c r="F25" s="9" t="str">
        <f>VLOOKUP(C25,[1]КТРУ!C:H,4,0)</f>
        <v>КГ</v>
      </c>
      <c r="G25" s="11" t="str">
        <f>VLOOKUP(C25,[1]КТРУ!C:H,5,0)</f>
        <v>Товарный сорт, не ниже: Высший
Кабачки цукини: Нет
Вид: Свежие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31822-2012</v>
      </c>
      <c r="H25" s="9" t="str">
        <f>VLOOKUP(C25,[1]КТРУ!C:H,6,0)</f>
        <v>01.13.39.110-00000003</v>
      </c>
    </row>
    <row r="26" spans="1:8" s="12" customFormat="1" ht="102" x14ac:dyDescent="0.2">
      <c r="A26" s="9">
        <v>32</v>
      </c>
      <c r="B26" s="10" t="s">
        <v>42</v>
      </c>
      <c r="C26" s="9" t="s">
        <v>44</v>
      </c>
      <c r="D26" s="9" t="str">
        <f>VLOOKUP(C26,[1]КТРУ!C:H,2,0)</f>
        <v>01.13.39.110</v>
      </c>
      <c r="E26" s="9" t="str">
        <f>VLOOKUP(C26,[1]КТРУ!C:H,3,0)</f>
        <v>002</v>
      </c>
      <c r="F26" s="9" t="str">
        <f>VLOOKUP(C26,[1]КТРУ!C:H,4,0)</f>
        <v>КГ</v>
      </c>
      <c r="G26" s="11" t="str">
        <f>VLOOKUP(C26,[1]КТРУ!C:H,5,0)</f>
        <v>Товарный сорт, не ниже: Первый
Кабачки цукини: Нет
Вид: Свежие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31822-2012</v>
      </c>
      <c r="H26" s="9" t="str">
        <f>VLOOKUP(C26,[1]КТРУ!C:H,6,0)</f>
        <v>01.13.39.110-00000002</v>
      </c>
    </row>
    <row r="27" spans="1:8" s="12" customFormat="1" ht="76.5" x14ac:dyDescent="0.2">
      <c r="A27" s="9">
        <v>33</v>
      </c>
      <c r="B27" s="10" t="s">
        <v>45</v>
      </c>
      <c r="C27" s="9" t="s">
        <v>46</v>
      </c>
      <c r="D27" s="9" t="str">
        <f>VLOOKUP(C27,[1]КТРУ!C:H,2,0)</f>
        <v>01.13.39.130</v>
      </c>
      <c r="E27" s="9" t="str">
        <f>VLOOKUP(C27,[1]КТРУ!C:H,3,0)</f>
        <v>001</v>
      </c>
      <c r="F27" s="9" t="str">
        <f>VLOOKUP(C27,[1]КТРУ!C:H,4,0)</f>
        <v>КГ</v>
      </c>
      <c r="G27" s="11" t="str">
        <f>VLOOKUP(C27,[1]КТРУ!C:H,5,0)</f>
        <v>Вид: Свежая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7975-2013</v>
      </c>
      <c r="H27" s="9" t="str">
        <f>VLOOKUP(C27,[1]КТРУ!C:H,6,0)</f>
        <v/>
      </c>
    </row>
    <row r="28" spans="1:8" s="12" customFormat="1" ht="76.5" x14ac:dyDescent="0.2">
      <c r="A28" s="9">
        <v>34</v>
      </c>
      <c r="B28" s="10" t="s">
        <v>47</v>
      </c>
      <c r="C28" s="9" t="s">
        <v>48</v>
      </c>
      <c r="D28" s="9" t="str">
        <f>VLOOKUP(C28,[1]КТРУ!C:H,2,0)</f>
        <v>01.13.39.190</v>
      </c>
      <c r="E28" s="9" t="str">
        <f>VLOOKUP(C28,[1]КТРУ!C:H,3,0)</f>
        <v>001</v>
      </c>
      <c r="F28" s="9" t="str">
        <f>VLOOKUP(C28,[1]КТРУ!C:H,4,0)</f>
        <v>КГ</v>
      </c>
      <c r="G28" s="11" t="str">
        <f>VLOOKUP(C28,[1]КТРУ!C:H,5,0)</f>
        <v>Вид: Свежий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34325-2017</v>
      </c>
      <c r="H28" s="9" t="str">
        <f>VLOOKUP(C28,[1]КТРУ!C:H,6,0)</f>
        <v/>
      </c>
    </row>
    <row r="29" spans="1:8" s="12" customFormat="1" ht="89.25" x14ac:dyDescent="0.2">
      <c r="A29" s="9">
        <v>35</v>
      </c>
      <c r="B29" s="10" t="s">
        <v>49</v>
      </c>
      <c r="C29" s="9" t="s">
        <v>50</v>
      </c>
      <c r="D29" s="9" t="str">
        <f>VLOOKUP(C29,[1]КТРУ!C:H,2,0)</f>
        <v>01.13.41.110</v>
      </c>
      <c r="E29" s="9" t="str">
        <f>VLOOKUP(C29,[1]КТРУ!C:H,3,0)</f>
        <v>001</v>
      </c>
      <c r="F29" s="9" t="str">
        <f>VLOOKUP(C29,[1]КТРУ!C:H,4,0)</f>
        <v>КГ</v>
      </c>
      <c r="G29" s="11" t="str">
        <f>VLOOKUP(C29,[1]КТРУ!C:H,5,0)</f>
        <v>Товарный сорт, не ниже: Высший
Вид: Свежая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32284-2013</v>
      </c>
      <c r="H29" s="9" t="str">
        <f>VLOOKUP(C29,[1]КТРУ!C:H,6,0)</f>
        <v>01.13.41.110-00000003</v>
      </c>
    </row>
    <row r="30" spans="1:8" s="12" customFormat="1" ht="89.25" x14ac:dyDescent="0.2">
      <c r="A30" s="9">
        <v>36</v>
      </c>
      <c r="B30" s="10" t="s">
        <v>49</v>
      </c>
      <c r="C30" s="9" t="s">
        <v>51</v>
      </c>
      <c r="D30" s="9" t="str">
        <f>VLOOKUP(C30,[1]КТРУ!C:H,2,0)</f>
        <v>01.13.41.110</v>
      </c>
      <c r="E30" s="9" t="str">
        <f>VLOOKUP(C30,[1]КТРУ!C:H,3,0)</f>
        <v>003</v>
      </c>
      <c r="F30" s="9" t="str">
        <f>VLOOKUP(C30,[1]КТРУ!C:H,4,0)</f>
        <v>КГ</v>
      </c>
      <c r="G30" s="11" t="str">
        <f>VLOOKUP(C30,[1]КТРУ!C:H,5,0)</f>
        <v>Товарный сорт, не ниже: Первый
Вид: Свежая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32284-2013</v>
      </c>
      <c r="H30" s="9" t="str">
        <f>VLOOKUP(C30,[1]КТРУ!C:H,6,0)</f>
        <v>01.13.41.110-00000002</v>
      </c>
    </row>
    <row r="31" spans="1:8" s="12" customFormat="1" ht="127.5" x14ac:dyDescent="0.2">
      <c r="A31" s="9">
        <v>37</v>
      </c>
      <c r="B31" s="10" t="s">
        <v>52</v>
      </c>
      <c r="C31" s="9" t="s">
        <v>53</v>
      </c>
      <c r="D31" s="9" t="str">
        <f>VLOOKUP(C31,[1]КТРУ!C:H,2,0)</f>
        <v>01.13.41.120</v>
      </c>
      <c r="E31" s="9" t="str">
        <f>VLOOKUP(C31,[1]КТРУ!C:H,3,0)</f>
        <v>001</v>
      </c>
      <c r="F31" s="9" t="str">
        <f>VLOOKUP(C31,[1]КТРУ!C:H,4,0)</f>
        <v>КГ</v>
      </c>
      <c r="G31" s="11" t="str">
        <f>VLOOKUP(C31,[1]КТРУ!C:H,5,0)</f>
        <v>Вид: Свежая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32791-2014;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РСТ РСФСР 743-88</v>
      </c>
      <c r="H31" s="9" t="str">
        <f>VLOOKUP(C31,[1]КТРУ!C:H,6,0)</f>
        <v/>
      </c>
    </row>
    <row r="32" spans="1:8" s="12" customFormat="1" ht="140.25" x14ac:dyDescent="0.2">
      <c r="A32" s="9">
        <v>38</v>
      </c>
      <c r="B32" s="10" t="s">
        <v>54</v>
      </c>
      <c r="C32" s="9" t="s">
        <v>55</v>
      </c>
      <c r="D32" s="9" t="str">
        <f>VLOOKUP(C32,[1]КТРУ!C:H,2,0)</f>
        <v>01.13.41.120</v>
      </c>
      <c r="E32" s="9" t="str">
        <f>VLOOKUP(C32,[1]КТРУ!C:H,3,0)</f>
        <v>002</v>
      </c>
      <c r="F32" s="9" t="str">
        <f>VLOOKUP(C32,[1]КТРУ!C:H,4,0)</f>
        <v>КГ</v>
      </c>
      <c r="G32" s="11" t="str">
        <f>VLOOKUP(C32,[1]КТРУ!C:H,5,0)</f>
        <v>Тип: Молодая
Вид: Свежая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32791-2014;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РСТ РСФСР 743-88</v>
      </c>
      <c r="H32" s="9" t="str">
        <f>VLOOKUP(C32,[1]КТРУ!C:H,6,0)</f>
        <v/>
      </c>
    </row>
    <row r="33" spans="1:8" s="12" customFormat="1" ht="76.5" x14ac:dyDescent="0.2">
      <c r="A33" s="9">
        <v>39</v>
      </c>
      <c r="B33" s="10" t="s">
        <v>56</v>
      </c>
      <c r="C33" s="9" t="s">
        <v>57</v>
      </c>
      <c r="D33" s="9" t="str">
        <f>VLOOKUP(C33,[1]КТРУ!C:H,2,0)</f>
        <v>01.13.41.130</v>
      </c>
      <c r="E33" s="9" t="str">
        <f>VLOOKUP(C33,[1]КТРУ!C:H,3,0)</f>
        <v>001</v>
      </c>
      <c r="F33" s="9" t="str">
        <f>VLOOKUP(C33,[1]КТРУ!C:H,4,0)</f>
        <v>КГ</v>
      </c>
      <c r="G33" s="11" t="str">
        <f>VLOOKUP(C33,[1]КТРУ!C:H,5,0)</f>
        <v>Вид: Свежая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РСТ РСФСР 745-88</v>
      </c>
      <c r="H33" s="9" t="str">
        <f>VLOOKUP(C33,[1]КТРУ!C:H,6,0)</f>
        <v/>
      </c>
    </row>
    <row r="34" spans="1:8" s="12" customFormat="1" ht="89.25" x14ac:dyDescent="0.2">
      <c r="A34" s="9">
        <v>40</v>
      </c>
      <c r="B34" s="10" t="s">
        <v>58</v>
      </c>
      <c r="C34" s="9" t="s">
        <v>59</v>
      </c>
      <c r="D34" s="9" t="str">
        <f>VLOOKUP(C34,[1]КТРУ!C:H,2,0)</f>
        <v>01.13.42.000</v>
      </c>
      <c r="E34" s="9" t="str">
        <f>VLOOKUP(C34,[1]КТРУ!C:H,3,0)</f>
        <v>001</v>
      </c>
      <c r="F34" s="9" t="str">
        <f>VLOOKUP(C34,[1]КТРУ!C:H,4,0)</f>
        <v>КГ</v>
      </c>
      <c r="G34" s="11" t="str">
        <f>VLOOKUP(C34,[1]КТРУ!C:H,5,0)</f>
        <v>Вид чеснока по технологической подготовке: Неподсушенный
Товарный сорт: Высший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55909-2013</v>
      </c>
      <c r="H34" s="9" t="str">
        <f>VLOOKUP(C34,[1]КТРУ!C:H,6,0)</f>
        <v>01.13.42.000-00000003</v>
      </c>
    </row>
    <row r="35" spans="1:8" s="12" customFormat="1" ht="89.25" x14ac:dyDescent="0.2">
      <c r="A35" s="9">
        <v>41</v>
      </c>
      <c r="B35" s="10" t="s">
        <v>58</v>
      </c>
      <c r="C35" s="9" t="s">
        <v>60</v>
      </c>
      <c r="D35" s="9" t="str">
        <f>VLOOKUP(C35,[1]КТРУ!C:H,2,0)</f>
        <v>01.13.42.000</v>
      </c>
      <c r="E35" s="9" t="str">
        <f>VLOOKUP(C35,[1]КТРУ!C:H,3,0)</f>
        <v>002</v>
      </c>
      <c r="F35" s="9" t="str">
        <f>VLOOKUP(C35,[1]КТРУ!C:H,4,0)</f>
        <v>КГ</v>
      </c>
      <c r="G35" s="11" t="str">
        <f>VLOOKUP(C35,[1]КТРУ!C:H,5,0)</f>
        <v>Вид чеснока по технологической подготовке: Неподсушенный
Товарный сорт: Первый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55909-2013</v>
      </c>
      <c r="H35" s="9" t="str">
        <f>VLOOKUP(C35,[1]КТРУ!C:H,6,0)</f>
        <v>01.13.42.000-00000002</v>
      </c>
    </row>
    <row r="36" spans="1:8" s="12" customFormat="1" ht="102" x14ac:dyDescent="0.2">
      <c r="A36" s="9">
        <v>42</v>
      </c>
      <c r="B36" s="10" t="s">
        <v>61</v>
      </c>
      <c r="C36" s="9" t="s">
        <v>62</v>
      </c>
      <c r="D36" s="9" t="str">
        <f>VLOOKUP(C36,[1]КТРУ!C:H,2,0)</f>
        <v>01.13.43.110</v>
      </c>
      <c r="E36" s="9" t="str">
        <f>VLOOKUP(C36,[1]КТРУ!C:H,3,0)</f>
        <v>001</v>
      </c>
      <c r="F36" s="9" t="str">
        <f>VLOOKUP(C36,[1]КТРУ!C:H,4,0)</f>
        <v>КГ</v>
      </c>
      <c r="G36" s="11" t="str">
        <f>VLOOKUP(C36,[1]КТРУ!C:H,5,0)</f>
        <v>Товарный сорт: Первый
Цвет лука: Красный; Желтый; Белый
Вид: Свежий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34306-2017</v>
      </c>
      <c r="H36" s="9" t="str">
        <f>VLOOKUP(C36,[1]КТРУ!C:H,6,0)</f>
        <v>01.13.43.110-00000002</v>
      </c>
    </row>
    <row r="37" spans="1:8" s="12" customFormat="1" ht="127.5" x14ac:dyDescent="0.2">
      <c r="A37" s="9">
        <v>45</v>
      </c>
      <c r="B37" s="10" t="s">
        <v>63</v>
      </c>
      <c r="C37" s="9" t="s">
        <v>64</v>
      </c>
      <c r="D37" s="9" t="str">
        <f>VLOOKUP(C37,[1]КТРУ!C:H,2,0)</f>
        <v>01.13.43.190</v>
      </c>
      <c r="E37" s="9" t="str">
        <f>VLOOKUP(C37,[1]КТРУ!C:H,3,0)</f>
        <v>001</v>
      </c>
      <c r="F37" s="9" t="str">
        <f>VLOOKUP(C37,[1]КТРУ!C:H,4,0)</f>
        <v>КГ</v>
      </c>
      <c r="G37" s="11" t="str">
        <f>VLOOKUP(C37,[1]КТРУ!C:H,5,0)</f>
        <v>Товарный сорт: Первый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производителя;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34214-2017</v>
      </c>
      <c r="H37" s="9" t="str">
        <f>VLOOKUP(C37,[1]КТРУ!C:H,6,0)</f>
        <v>01.13.43.190-00000002</v>
      </c>
    </row>
    <row r="38" spans="1:8" s="12" customFormat="1" ht="89.25" x14ac:dyDescent="0.2">
      <c r="A38" s="9">
        <v>46</v>
      </c>
      <c r="B38" s="10" t="s">
        <v>65</v>
      </c>
      <c r="C38" s="9" t="s">
        <v>66</v>
      </c>
      <c r="D38" s="9" t="str">
        <f>VLOOKUP(C38,[1]КТРУ!C:H,2,0)</f>
        <v>01.13.49.110</v>
      </c>
      <c r="E38" s="9" t="str">
        <f>VLOOKUP(C38,[1]КТРУ!C:H,3,0)</f>
        <v>001</v>
      </c>
      <c r="F38" s="9" t="str">
        <f>VLOOKUP(C38,[1]КТРУ!C:H,4,0)</f>
        <v>КГ</v>
      </c>
      <c r="G38" s="11" t="str">
        <f>VLOOKUP(C38,[1]КТРУ!C:H,5,0)</f>
        <v>Товарный сорт, не ниже: Высший
Вид: Свежая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32285-2013</v>
      </c>
      <c r="H38" s="9" t="str">
        <f>VLOOKUP(C38,[1]КТРУ!C:H,6,0)</f>
        <v>01.13.49.110-00000003</v>
      </c>
    </row>
    <row r="39" spans="1:8" s="12" customFormat="1" ht="89.25" x14ac:dyDescent="0.2">
      <c r="A39" s="9">
        <v>47</v>
      </c>
      <c r="B39" s="10" t="s">
        <v>65</v>
      </c>
      <c r="C39" s="9" t="s">
        <v>67</v>
      </c>
      <c r="D39" s="9" t="str">
        <f>VLOOKUP(C39,[1]КТРУ!C:H,2,0)</f>
        <v>01.13.49.110</v>
      </c>
      <c r="E39" s="9" t="str">
        <f>VLOOKUP(C39,[1]КТРУ!C:H,3,0)</f>
        <v>002</v>
      </c>
      <c r="F39" s="9" t="str">
        <f>VLOOKUP(C39,[1]КТРУ!C:H,4,0)</f>
        <v>КГ</v>
      </c>
      <c r="G39" s="11" t="str">
        <f>VLOOKUP(C39,[1]КТРУ!C:H,5,0)</f>
        <v>Товарный сорт, не ниже: Первый
Вид: Свежая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32285-2013</v>
      </c>
      <c r="H39" s="9" t="str">
        <f>VLOOKUP(C39,[1]КТРУ!C:H,6,0)</f>
        <v>01.13.49.110-00000002</v>
      </c>
    </row>
    <row r="40" spans="1:8" s="12" customFormat="1" ht="153" x14ac:dyDescent="0.2">
      <c r="A40" s="9">
        <v>48</v>
      </c>
      <c r="B40" s="10" t="s">
        <v>68</v>
      </c>
      <c r="C40" s="9" t="s">
        <v>69</v>
      </c>
      <c r="D40" s="9" t="str">
        <f>VLOOKUP(C40,[1]КТРУ!C:H,2,0)</f>
        <v>01.13.49.120</v>
      </c>
      <c r="E40" s="9" t="str">
        <f>VLOOKUP(C40,[1]КТРУ!C:H,3,0)</f>
        <v>001</v>
      </c>
      <c r="F40" s="9" t="str">
        <f>VLOOKUP(C40,[1]КТРУ!C:H,4,0)</f>
        <v>КГ</v>
      </c>
      <c r="G40" s="11" t="str">
        <f>VLOOKUP(C40,[1]КТРУ!C:H,5,0)</f>
        <v>Вид редьки: Зимняя; Летняя
Товарный сорт: Первый
Вид: Свежая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РСТ РСФСР 361-77 ГОСТ 32810-2014;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РСТ РСФСР 361-77</v>
      </c>
      <c r="H40" s="9" t="str">
        <f>VLOOKUP(C40,[1]КТРУ!C:H,6,0)</f>
        <v>01.13.49.120-00000004, 01.13.49.120-00000006</v>
      </c>
    </row>
    <row r="41" spans="1:8" s="12" customFormat="1" ht="140.25" x14ac:dyDescent="0.2">
      <c r="A41" s="9">
        <v>49</v>
      </c>
      <c r="B41" s="10" t="s">
        <v>70</v>
      </c>
      <c r="C41" s="9" t="s">
        <v>71</v>
      </c>
      <c r="D41" s="9" t="str">
        <f>VLOOKUP(C41,[1]КТРУ!C:H,2,0)</f>
        <v>01.13.49.130</v>
      </c>
      <c r="E41" s="9" t="str">
        <f>VLOOKUP(C41,[1]КТРУ!C:H,3,0)</f>
        <v>001</v>
      </c>
      <c r="F41" s="9" t="str">
        <f>VLOOKUP(C41,[1]КТРУ!C:H,4,0)</f>
        <v>КГ</v>
      </c>
      <c r="G41" s="11" t="str">
        <f>VLOOKUP(C41,[1]КТРУ!C:H,5,0)</f>
        <v>Вид редиса: Весовой
Товарный сорт: Первый
Вид: Свежий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производителя;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34216-2017</v>
      </c>
      <c r="H41" s="9" t="str">
        <f>VLOOKUP(C41,[1]КТРУ!C:H,6,0)</f>
        <v>01.13.49.130-00000002</v>
      </c>
    </row>
    <row r="42" spans="1:8" s="12" customFormat="1" ht="89.25" x14ac:dyDescent="0.2">
      <c r="A42" s="9">
        <v>51</v>
      </c>
      <c r="B42" s="10" t="s">
        <v>72</v>
      </c>
      <c r="C42" s="9" t="s">
        <v>73</v>
      </c>
      <c r="D42" s="9" t="str">
        <f>VLOOKUP(C42,[1]КТРУ!C:H,2,0)</f>
        <v>01.13.51.110</v>
      </c>
      <c r="E42" s="9" t="str">
        <f>VLOOKUP(C42,[1]КТРУ!C:H,3,0)</f>
        <v>001</v>
      </c>
      <c r="F42" s="9" t="str">
        <f>VLOOKUP(C42,[1]КТРУ!C:H,4,0)</f>
        <v>КГ</v>
      </c>
      <c r="G42" s="11" t="str">
        <f>VLOOKUP(C42,[1]КТРУ!C:H,5,0)</f>
        <v>Вид картофеля по сроку созревания: Картофель продовольственный ранний
Картофель мытый: Нет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7176-2017</v>
      </c>
      <c r="H42" s="9" t="str">
        <f>VLOOKUP(C42,[1]КТРУ!C:H,6,0)</f>
        <v>01.13.51.000-00000002</v>
      </c>
    </row>
    <row r="43" spans="1:8" s="12" customFormat="1" ht="89.25" x14ac:dyDescent="0.2">
      <c r="A43" s="9">
        <v>52</v>
      </c>
      <c r="B43" s="10" t="s">
        <v>74</v>
      </c>
      <c r="C43" s="9" t="s">
        <v>75</v>
      </c>
      <c r="D43" s="9" t="str">
        <f>VLOOKUP(C43,[1]КТРУ!C:H,2,0)</f>
        <v>01.13.51.120</v>
      </c>
      <c r="E43" s="9" t="str">
        <f>VLOOKUP(C43,[1]КТРУ!C:H,3,0)</f>
        <v>001</v>
      </c>
      <c r="F43" s="9" t="str">
        <f>VLOOKUP(C43,[1]КТРУ!C:H,4,0)</f>
        <v>КГ</v>
      </c>
      <c r="G43" s="11" t="str">
        <f>VLOOKUP(C43,[1]КТРУ!C:H,5,0)</f>
        <v>Вид картофеля по сроку созревания: Картофель продовольственный поздний
Картофель мытый: Нет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7176-2017</v>
      </c>
      <c r="H43" s="9" t="str">
        <f>VLOOKUP(C43,[1]КТРУ!C:H,6,0)</f>
        <v>01.13.51.000-00000001</v>
      </c>
    </row>
    <row r="44" spans="1:8" s="12" customFormat="1" ht="89.25" x14ac:dyDescent="0.2">
      <c r="A44" s="9">
        <v>55</v>
      </c>
      <c r="B44" s="10" t="s">
        <v>76</v>
      </c>
      <c r="C44" s="9" t="s">
        <v>77</v>
      </c>
      <c r="D44" s="9" t="str">
        <f>VLOOKUP(C44,[1]КТРУ!C:H,2,0)</f>
        <v>01.22.12.000</v>
      </c>
      <c r="E44" s="9" t="str">
        <f>VLOOKUP(C44,[1]КТРУ!C:H,3,0)</f>
        <v>001</v>
      </c>
      <c r="F44" s="9" t="str">
        <f>VLOOKUP(C44,[1]КТРУ!C:H,4,0)</f>
        <v>КГ</v>
      </c>
      <c r="G44" s="11" t="str">
        <f>VLOOKUP(C44,[1]КТРУ!C:H,5,0)</f>
        <v>Товарный класс, не ниже: Первый
Вид: Свежие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51603-2000</v>
      </c>
      <c r="H44" s="9" t="str">
        <f>VLOOKUP(C44,[1]КТРУ!C:H,6,0)</f>
        <v>01.22.12.000-00000002</v>
      </c>
    </row>
    <row r="45" spans="1:8" s="12" customFormat="1" ht="89.25" x14ac:dyDescent="0.2">
      <c r="A45" s="9">
        <v>56</v>
      </c>
      <c r="B45" s="10" t="s">
        <v>78</v>
      </c>
      <c r="C45" s="9" t="s">
        <v>79</v>
      </c>
      <c r="D45" s="9" t="str">
        <f>VLOOKUP(C45,[1]КТРУ!C:H,2,0)</f>
        <v>01.23.12.000</v>
      </c>
      <c r="E45" s="9" t="str">
        <f>VLOOKUP(C45,[1]КТРУ!C:H,3,0)</f>
        <v>001</v>
      </c>
      <c r="F45" s="9" t="str">
        <f>VLOOKUP(C45,[1]КТРУ!C:H,4,0)</f>
        <v>КГ</v>
      </c>
      <c r="G45" s="11" t="str">
        <f>VLOOKUP(C45,[1]КТРУ!C:H,5,0)</f>
        <v>Товарный сорт, не ниже: Первый
Вид: Свежие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34307-2017</v>
      </c>
      <c r="H45" s="9" t="str">
        <f>VLOOKUP(C45,[1]КТРУ!C:H,6,0)</f>
        <v>01.23.12.000-00000002</v>
      </c>
    </row>
    <row r="46" spans="1:8" s="12" customFormat="1" ht="89.25" x14ac:dyDescent="0.2">
      <c r="A46" s="9">
        <v>57</v>
      </c>
      <c r="B46" s="10" t="s">
        <v>78</v>
      </c>
      <c r="C46" s="9" t="s">
        <v>80</v>
      </c>
      <c r="D46" s="9" t="str">
        <f>VLOOKUP(C46,[1]КТРУ!C:H,2,0)</f>
        <v>01.23.12.000</v>
      </c>
      <c r="E46" s="9" t="str">
        <f>VLOOKUP(C46,[1]КТРУ!C:H,3,0)</f>
        <v>002</v>
      </c>
      <c r="F46" s="9" t="str">
        <f>VLOOKUP(C46,[1]КТРУ!C:H,4,0)</f>
        <v>КГ</v>
      </c>
      <c r="G46" s="11" t="str">
        <f>VLOOKUP(C46,[1]КТРУ!C:H,5,0)</f>
        <v>Товарный сорт, не ниже: Высший
Вид: Свежие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34307-2017</v>
      </c>
      <c r="H46" s="9" t="str">
        <f>VLOOKUP(C46,[1]КТРУ!C:H,6,0)</f>
        <v>01.23.12.000-00000003</v>
      </c>
    </row>
    <row r="47" spans="1:8" s="12" customFormat="1" ht="89.25" x14ac:dyDescent="0.2">
      <c r="A47" s="9">
        <v>58</v>
      </c>
      <c r="B47" s="10" t="s">
        <v>81</v>
      </c>
      <c r="C47" s="9" t="s">
        <v>82</v>
      </c>
      <c r="D47" s="9" t="str">
        <f>VLOOKUP(C47,[1]КТРУ!C:H,2,0)</f>
        <v>01.23.13.000</v>
      </c>
      <c r="E47" s="9" t="str">
        <f>VLOOKUP(C47,[1]КТРУ!C:H,3,0)</f>
        <v>001</v>
      </c>
      <c r="F47" s="9" t="str">
        <f>VLOOKUP(C47,[1]КТРУ!C:H,4,0)</f>
        <v>КГ</v>
      </c>
      <c r="G47" s="11" t="str">
        <f>VLOOKUP(C47,[1]КТРУ!C:H,5,0)</f>
        <v>Товарный сорт, не ниже: Первый
Вид: Свежие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34307-2017</v>
      </c>
      <c r="H47" s="9" t="str">
        <f>VLOOKUP(C47,[1]КТРУ!C:H,6,0)</f>
        <v>01.23.13.000-00000002</v>
      </c>
    </row>
    <row r="48" spans="1:8" s="12" customFormat="1" ht="89.25" x14ac:dyDescent="0.2">
      <c r="A48" s="9">
        <v>59</v>
      </c>
      <c r="B48" s="10" t="s">
        <v>81</v>
      </c>
      <c r="C48" s="9" t="s">
        <v>83</v>
      </c>
      <c r="D48" s="9" t="str">
        <f>VLOOKUP(C48,[1]КТРУ!C:H,2,0)</f>
        <v>01.23.13.000</v>
      </c>
      <c r="E48" s="9" t="str">
        <f>VLOOKUP(C48,[1]КТРУ!C:H,3,0)</f>
        <v>002</v>
      </c>
      <c r="F48" s="9" t="str">
        <f>VLOOKUP(C48,[1]КТРУ!C:H,4,0)</f>
        <v>КГ</v>
      </c>
      <c r="G48" s="11" t="str">
        <f>VLOOKUP(C48,[1]КТРУ!C:H,5,0)</f>
        <v>Товарный сорт, не ниже: Высший
Вид: Свежие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34307-2017</v>
      </c>
      <c r="H48" s="9" t="str">
        <f>VLOOKUP(C48,[1]КТРУ!C:H,6,0)</f>
        <v>01.23.13.000-00000003</v>
      </c>
    </row>
    <row r="49" spans="1:8" s="12" customFormat="1" ht="102" x14ac:dyDescent="0.2">
      <c r="A49" s="9">
        <v>60</v>
      </c>
      <c r="B49" s="10" t="s">
        <v>84</v>
      </c>
      <c r="C49" s="9" t="s">
        <v>85</v>
      </c>
      <c r="D49" s="9" t="str">
        <f>VLOOKUP(C49,[1]КТРУ!C:H,2,0)</f>
        <v>01.23.14.000</v>
      </c>
      <c r="E49" s="9" t="str">
        <f>VLOOKUP(C49,[1]КТРУ!C:H,3,0)</f>
        <v>001</v>
      </c>
      <c r="F49" s="9" t="str">
        <f>VLOOKUP(C49,[1]КТРУ!C:H,4,0)</f>
        <v>КГ</v>
      </c>
      <c r="G49" s="11" t="str">
        <f>VLOOKUP(C49,[1]КТРУ!C:H,5,0)</f>
        <v>Товарный сорт, не ниже: Первый
Наличие косточек: Да; Неважно
Вид: Свежие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34307-2017</v>
      </c>
      <c r="H49" s="9" t="str">
        <f>VLOOKUP(C49,[1]КТРУ!C:H,6,0)</f>
        <v>01.23.14.000-00000002</v>
      </c>
    </row>
    <row r="50" spans="1:8" s="12" customFormat="1" ht="102" x14ac:dyDescent="0.2">
      <c r="A50" s="9">
        <v>61</v>
      </c>
      <c r="B50" s="10" t="s">
        <v>84</v>
      </c>
      <c r="C50" s="9" t="s">
        <v>86</v>
      </c>
      <c r="D50" s="9" t="str">
        <f>VLOOKUP(C50,[1]КТРУ!C:H,2,0)</f>
        <v>01.23.14.000</v>
      </c>
      <c r="E50" s="9" t="str">
        <f>VLOOKUP(C50,[1]КТРУ!C:H,3,0)</f>
        <v>002</v>
      </c>
      <c r="F50" s="9" t="str">
        <f>VLOOKUP(C50,[1]КТРУ!C:H,4,0)</f>
        <v>КГ</v>
      </c>
      <c r="G50" s="11" t="str">
        <f>VLOOKUP(C50,[1]КТРУ!C:H,5,0)</f>
        <v>Товарный сорт, не ниже: Высший
Наличие косточек: Да; Неважно
Вид: Свежие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34307-2017</v>
      </c>
      <c r="H50" s="9" t="str">
        <f>VLOOKUP(C50,[1]КТРУ!C:H,6,0)</f>
        <v>01.23.14.000-00000003</v>
      </c>
    </row>
    <row r="51" spans="1:8" s="12" customFormat="1" ht="102" x14ac:dyDescent="0.2">
      <c r="A51" s="9">
        <v>62</v>
      </c>
      <c r="B51" s="10" t="s">
        <v>87</v>
      </c>
      <c r="C51" s="9" t="s">
        <v>88</v>
      </c>
      <c r="D51" s="9" t="str">
        <f>VLOOKUP(C51,[1]КТРУ!C:H,2,0)</f>
        <v>01.24.10.000</v>
      </c>
      <c r="E51" s="9" t="str">
        <f>VLOOKUP(C51,[1]КТРУ!C:H,3,0)</f>
        <v>003</v>
      </c>
      <c r="F51" s="9" t="str">
        <f>VLOOKUP(C51,[1]КТРУ!C:H,4,0)</f>
        <v>КГ</v>
      </c>
      <c r="G51" s="11" t="str">
        <f>VLOOKUP(C51,[1]КТРУ!C:H,5,0)</f>
        <v>Товарный сорт, не ниже: Высший
Яблоко зеленое: Да; Нет
Вид: Свежие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34314-2017</v>
      </c>
      <c r="H51" s="9" t="str">
        <f>VLOOKUP(C51,[1]КТРУ!C:H,6,0)</f>
        <v>01.24.10.000-00000003</v>
      </c>
    </row>
    <row r="52" spans="1:8" s="12" customFormat="1" ht="102" x14ac:dyDescent="0.2">
      <c r="A52" s="9">
        <v>63</v>
      </c>
      <c r="B52" s="10" t="s">
        <v>87</v>
      </c>
      <c r="C52" s="9" t="s">
        <v>89</v>
      </c>
      <c r="D52" s="9" t="str">
        <f>VLOOKUP(C52,[1]КТРУ!C:H,2,0)</f>
        <v>01.24.10.000</v>
      </c>
      <c r="E52" s="9" t="str">
        <f>VLOOKUP(C52,[1]КТРУ!C:H,3,0)</f>
        <v>004</v>
      </c>
      <c r="F52" s="9" t="str">
        <f>VLOOKUP(C52,[1]КТРУ!C:H,4,0)</f>
        <v>КГ</v>
      </c>
      <c r="G52" s="11" t="str">
        <f>VLOOKUP(C52,[1]КТРУ!C:H,5,0)</f>
        <v>Товарный сорт, не ниже: Первый
Яблоко зеленое: Да; Нет
Вид: Свежие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34314-2017</v>
      </c>
      <c r="H52" s="9" t="str">
        <f>VLOOKUP(C52,[1]КТРУ!C:H,6,0)</f>
        <v>01.24.10.000-00000002</v>
      </c>
    </row>
    <row r="53" spans="1:8" s="12" customFormat="1" ht="114.75" x14ac:dyDescent="0.2">
      <c r="A53" s="9">
        <v>64</v>
      </c>
      <c r="B53" s="10" t="s">
        <v>90</v>
      </c>
      <c r="C53" s="9" t="s">
        <v>91</v>
      </c>
      <c r="D53" s="9" t="str">
        <f>VLOOKUP(C53,[1]КТРУ!C:H,2,0)</f>
        <v>01.24.21.000</v>
      </c>
      <c r="E53" s="9" t="str">
        <f>VLOOKUP(C53,[1]КТРУ!C:H,3,0)</f>
        <v>001</v>
      </c>
      <c r="F53" s="9" t="str">
        <f>VLOOKUP(C53,[1]КТРУ!C:H,4,0)</f>
        <v>КГ</v>
      </c>
      <c r="G53" s="11" t="str">
        <f>VLOOKUP(C53,[1]КТРУ!C:H,5,0)</f>
        <v>Вид груш по сроку созревания: Позднего срока созревания
Товарный сорт, не ниже: Первый
Группа: Первая
Вид: Свежие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33499-2015</v>
      </c>
      <c r="H53" s="9" t="str">
        <f>VLOOKUP(C53,[1]КТРУ!C:H,6,0)</f>
        <v>01.24.21.000-00000002</v>
      </c>
    </row>
    <row r="54" spans="1:8" s="12" customFormat="1" ht="114.75" x14ac:dyDescent="0.2">
      <c r="A54" s="9">
        <v>65</v>
      </c>
      <c r="B54" s="10" t="s">
        <v>92</v>
      </c>
      <c r="C54" s="9" t="s">
        <v>93</v>
      </c>
      <c r="D54" s="9" t="str">
        <f>VLOOKUP(C54,[1]КТРУ!C:H,2,0)</f>
        <v>01.24.21.000</v>
      </c>
      <c r="E54" s="9" t="str">
        <f>VLOOKUP(C54,[1]КТРУ!C:H,3,0)</f>
        <v>002</v>
      </c>
      <c r="F54" s="9" t="str">
        <f>VLOOKUP(C54,[1]КТРУ!C:H,4,0)</f>
        <v>КГ</v>
      </c>
      <c r="G54" s="11" t="str">
        <f>VLOOKUP(C54,[1]КТРУ!C:H,5,0)</f>
        <v>Вид груш по сроку созревания: Раннего срока созревания
Товарный сорт, не ниже: Первый
Группа: Первая
Вид: Свежие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33499-2015</v>
      </c>
      <c r="H54" s="9" t="str">
        <f>VLOOKUP(C54,[1]КТРУ!C:H,6,0)</f>
        <v>01.24.21.000-00000002</v>
      </c>
    </row>
    <row r="55" spans="1:8" s="12" customFormat="1" ht="102" x14ac:dyDescent="0.2">
      <c r="A55" s="9">
        <v>66</v>
      </c>
      <c r="B55" s="10" t="s">
        <v>94</v>
      </c>
      <c r="C55" s="9" t="s">
        <v>95</v>
      </c>
      <c r="D55" s="9" t="str">
        <f>VLOOKUP(C55,[1]КТРУ!C:H,2,0)</f>
        <v>01.24.23.000</v>
      </c>
      <c r="E55" s="9" t="str">
        <f>VLOOKUP(C55,[1]КТРУ!C:H,3,0)</f>
        <v>001</v>
      </c>
      <c r="F55" s="9" t="str">
        <f>VLOOKUP(C55,[1]КТРУ!C:H,4,0)</f>
        <v>КГ</v>
      </c>
      <c r="G55" s="11" t="str">
        <f>VLOOKUP(C55,[1]КТРУ!C:H,5,0)</f>
        <v>Товарный сорт: Первый
Вид: Свежие
Группа: Первая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32787-2014</v>
      </c>
      <c r="H55" s="9" t="str">
        <f>VLOOKUP(C55,[1]КТРУ!C:H,6,0)</f>
        <v>01.24.23.000-00000002</v>
      </c>
    </row>
    <row r="56" spans="1:8" s="12" customFormat="1" ht="89.25" x14ac:dyDescent="0.2">
      <c r="A56" s="9">
        <v>68</v>
      </c>
      <c r="B56" s="10" t="s">
        <v>96</v>
      </c>
      <c r="C56" s="9" t="s">
        <v>97</v>
      </c>
      <c r="D56" s="9" t="str">
        <f>VLOOKUP(C56,[1]КТРУ!C:H,2,0)</f>
        <v>01.24.25.000</v>
      </c>
      <c r="E56" s="9" t="str">
        <f>VLOOKUP(C56,[1]КТРУ!C:H,3,0)</f>
        <v>001</v>
      </c>
      <c r="F56" s="9" t="str">
        <f>VLOOKUP(C56,[1]КТРУ!C:H,4,0)</f>
        <v>КГ</v>
      </c>
      <c r="G56" s="11" t="str">
        <f>VLOOKUP(C56,[1]КТРУ!C:H,5,0)</f>
        <v>Товарный сорт: Высший
Вид: Свежие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34340-2017</v>
      </c>
      <c r="H56" s="9" t="str">
        <f>VLOOKUP(C56,[1]КТРУ!C:H,6,0)</f>
        <v>01.24.25.000-00000001</v>
      </c>
    </row>
    <row r="57" spans="1:8" s="12" customFormat="1" ht="89.25" x14ac:dyDescent="0.2">
      <c r="A57" s="9">
        <v>69</v>
      </c>
      <c r="B57" s="10" t="s">
        <v>96</v>
      </c>
      <c r="C57" s="9" t="s">
        <v>98</v>
      </c>
      <c r="D57" s="9" t="str">
        <f>VLOOKUP(C57,[1]КТРУ!C:H,2,0)</f>
        <v>01.24.25.000</v>
      </c>
      <c r="E57" s="9" t="str">
        <f>VLOOKUP(C57,[1]КТРУ!C:H,3,0)</f>
        <v>002</v>
      </c>
      <c r="F57" s="9" t="str">
        <f>VLOOKUP(C57,[1]КТРУ!C:H,4,0)</f>
        <v>КГ</v>
      </c>
      <c r="G57" s="11" t="str">
        <f>VLOOKUP(C57,[1]КТРУ!C:H,5,0)</f>
        <v>Товарный сорт: Первый
Вид: Свежие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34340-2017</v>
      </c>
      <c r="H57" s="9" t="str">
        <f>VLOOKUP(C57,[1]КТРУ!C:H,6,0)</f>
        <v>01.24.25.000-00000003</v>
      </c>
    </row>
    <row r="58" spans="1:8" s="12" customFormat="1" ht="102" x14ac:dyDescent="0.2">
      <c r="A58" s="9">
        <v>70</v>
      </c>
      <c r="B58" s="10" t="s">
        <v>99</v>
      </c>
      <c r="C58" s="9" t="s">
        <v>100</v>
      </c>
      <c r="D58" s="9" t="str">
        <f>VLOOKUP(C58,[1]КТРУ!C:H,2,0)</f>
        <v>01.24.27.000</v>
      </c>
      <c r="E58" s="9" t="str">
        <f>VLOOKUP(C58,[1]КТРУ!C:H,3,0)</f>
        <v>001</v>
      </c>
      <c r="F58" s="9" t="str">
        <f>VLOOKUP(C58,[1]КТРУ!C:H,4,0)</f>
        <v>КГ</v>
      </c>
      <c r="G58" s="11" t="str">
        <f>VLOOKUP(C58,[1]КТРУ!C:H,5,0)</f>
        <v>Товарный сорт: Высший
Вид сливы: Слива домашняя; Слива китайская
Вид: Свежие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32286-2013</v>
      </c>
      <c r="H58" s="9" t="str">
        <f>VLOOKUP(C58,[1]КТРУ!C:H,6,0)</f>
        <v>01.24.27.000-00000003, 01.24.27.000-00000006</v>
      </c>
    </row>
    <row r="59" spans="1:8" s="12" customFormat="1" ht="102" x14ac:dyDescent="0.2">
      <c r="A59" s="9">
        <v>71</v>
      </c>
      <c r="B59" s="10" t="s">
        <v>99</v>
      </c>
      <c r="C59" s="9" t="s">
        <v>101</v>
      </c>
      <c r="D59" s="9" t="str">
        <f>VLOOKUP(C59,[1]КТРУ!C:H,2,0)</f>
        <v>01.24.27.000</v>
      </c>
      <c r="E59" s="9" t="str">
        <f>VLOOKUP(C59,[1]КТРУ!C:H,3,0)</f>
        <v>002</v>
      </c>
      <c r="F59" s="9" t="str">
        <f>VLOOKUP(C59,[1]КТРУ!C:H,4,0)</f>
        <v>КГ</v>
      </c>
      <c r="G59" s="11" t="str">
        <f>VLOOKUP(C59,[1]КТРУ!C:H,5,0)</f>
        <v>Товарный сорт: Первый
Вид сливы: Слива домашняя; Слива китайская
Вид: Свежие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32286-2013</v>
      </c>
      <c r="H59" s="9" t="str">
        <f>VLOOKUP(C59,[1]КТРУ!C:H,6,0)</f>
        <v>01.24.27.000-00000002, 01.24.27.000-00000005</v>
      </c>
    </row>
    <row r="60" spans="1:8" s="12" customFormat="1" ht="76.5" x14ac:dyDescent="0.2">
      <c r="A60" s="9">
        <v>74</v>
      </c>
      <c r="B60" s="10" t="s">
        <v>102</v>
      </c>
      <c r="C60" s="9" t="s">
        <v>103</v>
      </c>
      <c r="D60" s="9" t="str">
        <f>VLOOKUP(C60,[1]КТРУ!C:H,2,0)</f>
        <v>01.25.19.150</v>
      </c>
      <c r="E60" s="9" t="str">
        <f>VLOOKUP(C60,[1]КТРУ!C:H,3,0)</f>
        <v>001</v>
      </c>
      <c r="F60" s="9" t="str">
        <f>VLOOKUP(C60,[1]КТРУ!C:H,4,0)</f>
        <v>КГ</v>
      </c>
      <c r="G60" s="11" t="str">
        <f>VLOOKUP(C60,[1]КТРУ!C:H,5,0)</f>
        <v>Вид: Свежая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33309-2015</v>
      </c>
      <c r="H60" s="9" t="str">
        <f>VLOOKUP(C60,[1]КТРУ!C:H,6,0)</f>
        <v/>
      </c>
    </row>
    <row r="61" spans="1:8" s="12" customFormat="1" ht="76.5" x14ac:dyDescent="0.2">
      <c r="A61" s="9">
        <v>75</v>
      </c>
      <c r="B61" s="10" t="s">
        <v>104</v>
      </c>
      <c r="C61" s="9" t="s">
        <v>105</v>
      </c>
      <c r="D61" s="9" t="str">
        <f>VLOOKUP(C61,[1]КТРУ!C:H,2,0)</f>
        <v>01.25.19.160</v>
      </c>
      <c r="E61" s="9" t="str">
        <f>VLOOKUP(C61,[1]КТРУ!C:H,3,0)</f>
        <v>001</v>
      </c>
      <c r="F61" s="9" t="str">
        <f>VLOOKUP(C61,[1]КТРУ!C:H,4,0)</f>
        <v>КГ</v>
      </c>
      <c r="G61" s="11" t="str">
        <f>VLOOKUP(C61,[1]КТРУ!C:H,5,0)</f>
        <v>Вид: Свежая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20450-2019</v>
      </c>
      <c r="H61" s="9" t="str">
        <f>VLOOKUP(C61,[1]КТРУ!C:H,6,0)</f>
        <v/>
      </c>
    </row>
    <row r="62" spans="1:8" s="12" customFormat="1" ht="127.5" x14ac:dyDescent="0.2">
      <c r="A62" s="9">
        <v>80</v>
      </c>
      <c r="B62" s="10" t="s">
        <v>106</v>
      </c>
      <c r="C62" s="9" t="s">
        <v>107</v>
      </c>
      <c r="D62" s="9" t="str">
        <f>VLOOKUP(C62,[1]КТРУ!C:H,2,0)</f>
        <v>01.27.19.190</v>
      </c>
      <c r="E62" s="9" t="str">
        <f>VLOOKUP(C62,[1]КТРУ!C:H,3,0)</f>
        <v>001</v>
      </c>
      <c r="F62" s="9" t="str">
        <f>VLOOKUP(C62,[1]КТРУ!C:H,4,0)</f>
        <v>КГ</v>
      </c>
      <c r="G62" s="11" t="str">
        <f>VLOOKUP(C62,[1]КТРУ!C:H,5,0)</f>
        <v>Тип: Сушеные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производителя;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1994-93</v>
      </c>
      <c r="H62" s="9" t="str">
        <f>VLOOKUP(C62,[1]КТРУ!C:H,6,0)</f>
        <v/>
      </c>
    </row>
    <row r="63" spans="1:8" s="12" customFormat="1" ht="140.25" x14ac:dyDescent="0.2">
      <c r="A63" s="9">
        <v>81</v>
      </c>
      <c r="B63" s="10" t="s">
        <v>106</v>
      </c>
      <c r="C63" s="9" t="s">
        <v>108</v>
      </c>
      <c r="D63" s="9" t="str">
        <f>VLOOKUP(C63,[1]КТРУ!C:H,2,0)</f>
        <v>01.27.19.190</v>
      </c>
      <c r="E63" s="9" t="str">
        <f>VLOOKUP(C63,[1]КТРУ!C:H,3,0)</f>
        <v>002</v>
      </c>
      <c r="F63" s="9" t="str">
        <f>VLOOKUP(C63,[1]КТРУ!C:H,4,0)</f>
        <v>КГ</v>
      </c>
      <c r="G63" s="11" t="str">
        <f>VLOOKUP(C63,[1]КТРУ!C:H,5,0)</f>
        <v>Тип: Сушеные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производителя;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1994-93</v>
      </c>
      <c r="H63" s="9" t="str">
        <f>VLOOKUP(C63,[1]КТРУ!C:H,6,0)</f>
        <v/>
      </c>
    </row>
    <row r="64" spans="1:8" s="12" customFormat="1" ht="102" x14ac:dyDescent="0.2">
      <c r="A64" s="9">
        <v>82</v>
      </c>
      <c r="B64" s="10" t="s">
        <v>109</v>
      </c>
      <c r="C64" s="9" t="s">
        <v>110</v>
      </c>
      <c r="D64" s="9" t="str">
        <f>VLOOKUP(C64,[1]КТРУ!C:H,2,0)</f>
        <v>01.47.21.000</v>
      </c>
      <c r="E64" s="9" t="str">
        <f>VLOOKUP(C64,[1]КТРУ!C:H,3,0)</f>
        <v>001</v>
      </c>
      <c r="F64" s="9" t="str">
        <f>VLOOKUP(C64,[1]КТРУ!C:H,4,0)</f>
        <v>ШТ</v>
      </c>
      <c r="G64" s="11" t="str">
        <f>VLOOKUP(C64,[1]КТРУ!C:H,5,0)</f>
        <v>Тип: Пищевое
Класс яйца: Столовое
Категория яйца: Первая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31654-2012</v>
      </c>
      <c r="H64" s="9" t="str">
        <f>VLOOKUP(C64,[1]КТРУ!C:H,6,0)</f>
        <v>01.47.21.000-00000014</v>
      </c>
    </row>
    <row r="65" spans="1:9" s="12" customFormat="1" ht="127.5" x14ac:dyDescent="0.2">
      <c r="A65" s="9">
        <v>83</v>
      </c>
      <c r="B65" s="10" t="s">
        <v>111</v>
      </c>
      <c r="C65" s="9" t="s">
        <v>112</v>
      </c>
      <c r="D65" s="9" t="str">
        <f>VLOOKUP(C65,[1]КТРУ!C:H,2,0)</f>
        <v>01.47.21.000</v>
      </c>
      <c r="E65" s="9" t="str">
        <f>VLOOKUP(C65,[1]КТРУ!C:H,3,0)</f>
        <v>002</v>
      </c>
      <c r="F65" s="9" t="str">
        <f>VLOOKUP(C65,[1]КТРУ!C:H,4,0)</f>
        <v>ШТ</v>
      </c>
      <c r="G65" s="11" t="str">
        <f>VLOOKUP(C65,[1]КТРУ!C:H,5,0)</f>
        <v>Тип: Пищевое
Класс яйца: Диетическое
Категория яйца: Первая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отдельных видов специализированной пищевой продукции, в том числе диетического лечебного и диетического профилактического питания" от 15.06.2012 № 027/2012, ГОСТ 31654-2012</v>
      </c>
      <c r="H65" s="9" t="str">
        <f>VLOOKUP(C65,[1]КТРУ!C:H,6,0)</f>
        <v>01.47.21.000-00000019</v>
      </c>
    </row>
    <row r="66" spans="1:9" s="12" customFormat="1" ht="102" x14ac:dyDescent="0.2">
      <c r="A66" s="9">
        <v>84</v>
      </c>
      <c r="B66" s="10" t="s">
        <v>113</v>
      </c>
      <c r="C66" s="9" t="s">
        <v>114</v>
      </c>
      <c r="D66" s="9" t="str">
        <f>VLOOKUP(C66,[1]КТРУ!C:H,2,0)</f>
        <v>01.49.21.110</v>
      </c>
      <c r="E66" s="9" t="str">
        <f>VLOOKUP(C66,[1]КТРУ!C:H,3,0)</f>
        <v>001</v>
      </c>
      <c r="F66" s="9" t="str">
        <f>VLOOKUP(C66,[1]КТРУ!C:H,4,0)</f>
        <v>КГ</v>
      </c>
      <c r="G66" s="11" t="str">
        <f>VLOOKUP(C66,[1]КТРУ!C:H,5,0)</f>
        <v>Вид меда: Цветочный; Падевый; Смешанный
Вес: не более 1 КГ
Особые условия (требования к составу пищевых продуктов): Мед натуральный промышленного производства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19792-2017</v>
      </c>
      <c r="H66" s="9" t="str">
        <f>VLOOKUP(C66,[1]КТРУ!C:H,6,0)</f>
        <v>01.49.21.110-00000001, 01.49.21.110-00000002, 01.49.21.110-00000003</v>
      </c>
    </row>
    <row r="67" spans="1:9" s="12" customFormat="1" ht="114.75" x14ac:dyDescent="0.2">
      <c r="A67" s="9">
        <v>85</v>
      </c>
      <c r="B67" s="10" t="s">
        <v>115</v>
      </c>
      <c r="C67" s="9" t="s">
        <v>116</v>
      </c>
      <c r="D67" s="9" t="str">
        <f>VLOOKUP(C67,[1]КТРУ!C:H,2,0)</f>
        <v>03.11.63.120</v>
      </c>
      <c r="E67" s="9" t="str">
        <f>VLOOKUP(C67,[1]КТРУ!C:H,3,0)</f>
        <v>001</v>
      </c>
      <c r="F67" s="9" t="str">
        <f>VLOOKUP(C67,[1]КТРУ!C:H,4,0)</f>
        <v>КГ</v>
      </c>
      <c r="G67" s="11" t="str">
        <f>VLOOKUP(C67,[1]КТРУ!C:H,5,0)</f>
        <v>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"Пищевая продукция в части ее маркировки" от 09.12.2011 № 022/2011, Единые санитарно-эпидемиологические и гигиенические требования к товарам, подлежащим санитарно-эпидемиологическому надзору (контролю) - (Утверждены Решением Комиссии таможенного союза от 28.05.2010 № 299), Технический регламент Евразийского экономического союза "О безопасности рыбы и рыбной продукции" ТР ЕАЭС № 040/2016, ТУ производителя</v>
      </c>
      <c r="H67" s="9" t="str">
        <f>VLOOKUP(C67,[1]КТРУ!C:H,6,0)</f>
        <v/>
      </c>
    </row>
    <row r="68" spans="1:9" s="13" customFormat="1" ht="114.75" x14ac:dyDescent="0.2">
      <c r="A68" s="9">
        <v>86</v>
      </c>
      <c r="B68" s="10" t="s">
        <v>117</v>
      </c>
      <c r="C68" s="9" t="s">
        <v>118</v>
      </c>
      <c r="D68" s="9" t="str">
        <f>VLOOKUP(C68,[1]КТРУ!C:H,2,0)</f>
        <v>10.11.31.110</v>
      </c>
      <c r="E68" s="9" t="str">
        <f>VLOOKUP(C68,[1]КТРУ!C:H,3,0)</f>
        <v>003</v>
      </c>
      <c r="F68" s="9" t="str">
        <f>VLOOKUP(C68,[1]КТРУ!C:H,4,0)</f>
        <v>КГ</v>
      </c>
      <c r="G68" s="11" t="str">
        <f>VLOOKUP(C68,[1]КТРУ!C:H,5,0)</f>
        <v>Вид мяса по способу обработки: На кости
Вид мяса по способу разделки: Полутуша
Категория: Первая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мяса и мясной продукции" от 09.10.2013 № 034/2013, ГОСТ 34120-2017</v>
      </c>
      <c r="H68" s="9" t="str">
        <f>VLOOKUP(C68,[1]КТРУ!C:H,6,0)</f>
        <v>10.11.31.110-00000006</v>
      </c>
      <c r="I68" s="12"/>
    </row>
    <row r="69" spans="1:9" s="13" customFormat="1" ht="114.75" x14ac:dyDescent="0.2">
      <c r="A69" s="9">
        <v>87</v>
      </c>
      <c r="B69" s="10" t="s">
        <v>119</v>
      </c>
      <c r="C69" s="9" t="s">
        <v>120</v>
      </c>
      <c r="D69" s="9" t="str">
        <f>VLOOKUP(C69,[1]КТРУ!C:H,2,0)</f>
        <v>10.11.31.110</v>
      </c>
      <c r="E69" s="9" t="str">
        <f>VLOOKUP(C69,[1]КТРУ!C:H,3,0)</f>
        <v>004</v>
      </c>
      <c r="F69" s="9" t="str">
        <f>VLOOKUP(C69,[1]КТРУ!C:H,4,0)</f>
        <v>КГ</v>
      </c>
      <c r="G69" s="11" t="str">
        <f>VLOOKUP(C69,[1]КТРУ!C:H,5,0)</f>
        <v>Вид мяса по способу обработки: На кости
Вид мяса по способу разделки: Четвертина
Категория: Первая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мяса и мясной продукции" от 09.10.2013 № 034/2013, ГОСТ 34120-2017</v>
      </c>
      <c r="H69" s="9" t="str">
        <f>VLOOKUP(C69,[1]КТРУ!C:H,6,0)</f>
        <v>10.11.31.110-00000005</v>
      </c>
      <c r="I69" s="12"/>
    </row>
    <row r="70" spans="1:9" s="14" customFormat="1" ht="140.25" x14ac:dyDescent="0.25">
      <c r="A70" s="9">
        <v>88</v>
      </c>
      <c r="B70" s="10" t="s">
        <v>121</v>
      </c>
      <c r="C70" s="9" t="s">
        <v>122</v>
      </c>
      <c r="D70" s="9" t="str">
        <f>VLOOKUP(C70,[1]КТРУ!C:H,2,0)</f>
        <v>10.11.31.110</v>
      </c>
      <c r="E70" s="9" t="str">
        <f>VLOOKUP(C70,[1]КТРУ!C:H,3,0)</f>
        <v>001</v>
      </c>
      <c r="F70" s="9" t="str">
        <f>VLOOKUP(C70,[1]КТРУ!C:H,4,0)</f>
        <v>КГ</v>
      </c>
      <c r="G70" s="11" t="str">
        <f>VLOOKUP(C70,[1]КТРУ!C:H,5,0)</f>
        <v>Вид мяса по способу обработки: Бескостное
Вид мяса по способу разделки: Отруб
Вид отруба: Задняя часть
Особые условия (требования к составу пищевых продуктов): Срок годности не более 6 месяцев. Массовая доля жировой ткани не более 20%.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мяса и мясной продукции" от 09.10.2013 № 034/2013, ГОСТ 31797-2012</v>
      </c>
      <c r="H70" s="9" t="str">
        <f>VLOOKUP(C70,[1]КТРУ!C:H,6,0)</f>
        <v>10.11.31.110-00000003</v>
      </c>
      <c r="I70" s="12"/>
    </row>
    <row r="71" spans="1:9" s="14" customFormat="1" ht="140.25" x14ac:dyDescent="0.25">
      <c r="A71" s="9">
        <v>89</v>
      </c>
      <c r="B71" s="10" t="s">
        <v>123</v>
      </c>
      <c r="C71" s="9" t="s">
        <v>124</v>
      </c>
      <c r="D71" s="9" t="str">
        <f>VLOOKUP(C71,[1]КТРУ!C:H,2,0)</f>
        <v>10.11.31.110</v>
      </c>
      <c r="E71" s="9" t="str">
        <f>VLOOKUP(C71,[1]КТРУ!C:H,3,0)</f>
        <v>002</v>
      </c>
      <c r="F71" s="9" t="str">
        <f>VLOOKUP(C71,[1]КТРУ!C:H,4,0)</f>
        <v>КГ</v>
      </c>
      <c r="G71" s="11" t="str">
        <f>VLOOKUP(C71,[1]КТРУ!C:H,5,0)</f>
        <v>Вид мяса по способу обработки: Бескостное
Вид мяса по способу разделки: Отруб
Вид отруба: Лопатка
Особые условия (требования к составу пищевых продуктов): Срок годности не более 6 месяцев. Массовая доля жировой ткани не более 20%.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мяса и мясной продукции" от 09.10.2013 № 034/2013, ГОСТ 31797-2012</v>
      </c>
      <c r="H71" s="9" t="str">
        <f>VLOOKUP(C71,[1]КТРУ!C:H,6,0)</f>
        <v>10.11.31.110-00000003</v>
      </c>
      <c r="I71" s="12"/>
    </row>
    <row r="72" spans="1:9" s="14" customFormat="1" ht="127.5" x14ac:dyDescent="0.25">
      <c r="A72" s="9">
        <v>91</v>
      </c>
      <c r="B72" s="10" t="s">
        <v>125</v>
      </c>
      <c r="C72" s="9" t="s">
        <v>126</v>
      </c>
      <c r="D72" s="9" t="str">
        <f>VLOOKUP(C72,[1]КТРУ!C:H,2,0)</f>
        <v>10.11.31.120</v>
      </c>
      <c r="E72" s="9" t="str">
        <f>VLOOKUP(C72,[1]КТРУ!C:H,3,0)</f>
        <v>001</v>
      </c>
      <c r="F72" s="9" t="str">
        <f>VLOOKUP(C72,[1]КТРУ!C:H,4,0)</f>
        <v>КГ</v>
      </c>
      <c r="G72" s="11" t="str">
        <f>VLOOKUP(C72,[1]КТРУ!C:H,5,0)</f>
        <v>Вид мяса по способу обработки: Бескостное
Вид мяса по способу разделки: Отруб
Особые условия (требования к составу пищевых продуктов): Срок годности не более 6 месяцев. Массовая доля жировой ткани не более 20%.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мяса и мясной продукции" от 09.10.2013 № 034/2013, ГОСТ 34197-2017</v>
      </c>
      <c r="H72" s="9" t="str">
        <f>VLOOKUP(C72,[1]КТРУ!C:H,6,0)</f>
        <v>10.11.31.120-00000003</v>
      </c>
      <c r="I72" s="12"/>
    </row>
    <row r="73" spans="1:9" s="14" customFormat="1" ht="204" x14ac:dyDescent="0.25">
      <c r="A73" s="9">
        <v>92</v>
      </c>
      <c r="B73" s="10" t="s">
        <v>127</v>
      </c>
      <c r="C73" s="9" t="s">
        <v>128</v>
      </c>
      <c r="D73" s="9" t="str">
        <f>VLOOKUP(C73,[1]КТРУ!C:H,2,0)</f>
        <v>10.11.31.140</v>
      </c>
      <c r="E73" s="9" t="str">
        <f>VLOOKUP(C73,[1]КТРУ!C:H,3,0)</f>
        <v>001</v>
      </c>
      <c r="F73" s="9" t="str">
        <f>VLOOKUP(C73,[1]КТРУ!C:H,4,0)</f>
        <v>КГ</v>
      </c>
      <c r="G73" s="11" t="str">
        <f>VLOOKUP(C73,[1]КТРУ!C:H,5,0)</f>
        <v>Вид субпродукта: Печень
Субпродукт в блоках: Нет; Да
Вид мяса: Говядина
Особые условия (требования к составу пищевых продуктов): Срок годности не более 6 месяцев от даты выработки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мяса и мясной продукции" от 09.10.2013 № 034/2013, ГОСТ 32244-2013;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мяса и мясной продукции" от 09.10.2013 № 034/2013, ГОСТ Р 54366-2011</v>
      </c>
      <c r="H73" s="9" t="str">
        <f>VLOOKUP(C73,[1]КТРУ!C:H,6,0)</f>
        <v>10.11.31.140-00000001</v>
      </c>
      <c r="I73" s="12"/>
    </row>
    <row r="74" spans="1:9" s="14" customFormat="1" ht="140.25" x14ac:dyDescent="0.25">
      <c r="A74" s="9">
        <v>94</v>
      </c>
      <c r="B74" s="10" t="s">
        <v>129</v>
      </c>
      <c r="C74" s="9" t="s">
        <v>130</v>
      </c>
      <c r="D74" s="9" t="str">
        <f>VLOOKUP(C74,[1]КТРУ!C:H,2,0)</f>
        <v>10.11.31.140</v>
      </c>
      <c r="E74" s="9" t="str">
        <f>VLOOKUP(C74,[1]КТРУ!C:H,3,0)</f>
        <v>003</v>
      </c>
      <c r="F74" s="9" t="str">
        <f>VLOOKUP(C74,[1]КТРУ!C:H,4,0)</f>
        <v>КГ</v>
      </c>
      <c r="G74" s="11" t="str">
        <f>VLOOKUP(C74,[1]КТРУ!C:H,5,0)</f>
        <v>Вид субпродукта: Языки
Субпродукт в блоках: Нет; Да
Вид мяса: Говядина
Особые условия (требования к составу пищевых продуктов): Срок годности не более 6 месяцев от даты выработки.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мяса и мясной продукции" от 09.10.2013 № 034/2013, ГОСТ Р 54366-2011</v>
      </c>
      <c r="H74" s="9" t="str">
        <f>VLOOKUP(C74,[1]КТРУ!C:H,6,0)</f>
        <v>10.11.31.140-00000001</v>
      </c>
      <c r="I74" s="12"/>
    </row>
    <row r="75" spans="1:9" s="14" customFormat="1" ht="102" x14ac:dyDescent="0.25">
      <c r="A75" s="9">
        <v>101</v>
      </c>
      <c r="B75" s="10" t="s">
        <v>131</v>
      </c>
      <c r="C75" s="9" t="s">
        <v>132</v>
      </c>
      <c r="D75" s="9" t="str">
        <f>VLOOKUP(C75,[1]КТРУ!C:H,2,0)</f>
        <v>10.11.39.110</v>
      </c>
      <c r="E75" s="9" t="str">
        <f>VLOOKUP(C75,[1]КТРУ!C:H,3,0)</f>
        <v>001</v>
      </c>
      <c r="F75" s="9" t="str">
        <f>VLOOKUP(C75,[1]КТРУ!C:H,4,0)</f>
        <v>КГ</v>
      </c>
      <c r="G75" s="11" t="str">
        <f>VLOOKUP(C75,[1]КТРУ!C:H,5,0)</f>
        <v>Термическое состояние: Замороженное
Вид отруба: Тушки кроликов, кроликов-бройлеров и их части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мяса и мясной продукции" от 09.10.2013 № 034/2013, ГОСТ 27747-2016</v>
      </c>
      <c r="H75" s="9" t="str">
        <f>VLOOKUP(C75,[1]КТРУ!C:H,6,0)</f>
        <v/>
      </c>
      <c r="I75" s="12"/>
    </row>
    <row r="76" spans="1:9" s="14" customFormat="1" ht="102" x14ac:dyDescent="0.25">
      <c r="A76" s="9">
        <v>102</v>
      </c>
      <c r="B76" s="10" t="s">
        <v>133</v>
      </c>
      <c r="C76" s="9" t="s">
        <v>134</v>
      </c>
      <c r="D76" s="9" t="str">
        <f>VLOOKUP(C76,[1]КТРУ!C:H,2,0)</f>
        <v>10.12.10.110</v>
      </c>
      <c r="E76" s="9" t="str">
        <f>VLOOKUP(C76,[1]КТРУ!C:H,3,0)</f>
        <v>001</v>
      </c>
      <c r="F76" s="9" t="str">
        <f>VLOOKUP(C76,[1]КТРУ!C:H,4,0)</f>
        <v>КГ</v>
      </c>
      <c r="G76" s="11" t="str">
        <f>VLOOKUP(C76,[1]КТРУ!C:H,5,0)</f>
        <v>Наименование мяса птицы: Куры
Сорт: Второй; Первый
Вид мяса по способу разделки: Грудка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31962-2013</v>
      </c>
      <c r="H76" s="9" t="str">
        <f>VLOOKUP(C76,[1]КТРУ!C:H,6,0)</f>
        <v>10.12.10.000-00000006</v>
      </c>
      <c r="I76" s="12"/>
    </row>
    <row r="77" spans="1:9" s="14" customFormat="1" ht="102" x14ac:dyDescent="0.25">
      <c r="A77" s="9">
        <v>103</v>
      </c>
      <c r="B77" s="10" t="s">
        <v>135</v>
      </c>
      <c r="C77" s="9" t="s">
        <v>136</v>
      </c>
      <c r="D77" s="9" t="str">
        <f>VLOOKUP(C77,[1]КТРУ!C:H,2,0)</f>
        <v>10.12.10.110</v>
      </c>
      <c r="E77" s="9" t="str">
        <f>VLOOKUP(C77,[1]КТРУ!C:H,3,0)</f>
        <v>002</v>
      </c>
      <c r="F77" s="9" t="str">
        <f>VLOOKUP(C77,[1]КТРУ!C:H,4,0)</f>
        <v>КГ</v>
      </c>
      <c r="G77" s="11" t="str">
        <f>VLOOKUP(C77,[1]КТРУ!C:H,5,0)</f>
        <v>Наименование мяса птицы: Цыплята-бройлеры
Сорт: Первый
Вид мяса по способу разделки: Тушка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31962-2013</v>
      </c>
      <c r="H77" s="9" t="str">
        <f>VLOOKUP(C77,[1]КТРУ!C:H,6,0)</f>
        <v>10.12.10.000-00000005</v>
      </c>
      <c r="I77" s="12"/>
    </row>
    <row r="78" spans="1:9" s="14" customFormat="1" ht="114.75" x14ac:dyDescent="0.25">
      <c r="A78" s="9">
        <v>104</v>
      </c>
      <c r="B78" s="10" t="s">
        <v>137</v>
      </c>
      <c r="C78" s="9" t="s">
        <v>138</v>
      </c>
      <c r="D78" s="9" t="str">
        <f>VLOOKUP(C78,[1]КТРУ!C:H,2,0)</f>
        <v>10.12.10.110</v>
      </c>
      <c r="E78" s="9" t="str">
        <f>VLOOKUP(C78,[1]КТРУ!C:H,3,0)</f>
        <v>003</v>
      </c>
      <c r="F78" s="9" t="str">
        <f>VLOOKUP(C78,[1]КТРУ!C:H,4,0)</f>
        <v>КГ</v>
      </c>
      <c r="G78" s="11" t="str">
        <f>VLOOKUP(C78,[1]КТРУ!C:H,5,0)</f>
        <v>Наименование мяса птицы: Куры
Сорт: Второй; Первый
Вид мяса по способу разделки: Окорочок; Бедро
Тип: Отечественный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31962-2013</v>
      </c>
      <c r="H78" s="9" t="str">
        <f>VLOOKUP(C78,[1]КТРУ!C:H,6,0)</f>
        <v>10.12.10.000-00000006</v>
      </c>
      <c r="I78" s="12"/>
    </row>
    <row r="79" spans="1:9" s="14" customFormat="1" ht="102" x14ac:dyDescent="0.25">
      <c r="A79" s="9">
        <v>105</v>
      </c>
      <c r="B79" s="10" t="s">
        <v>139</v>
      </c>
      <c r="C79" s="9" t="s">
        <v>140</v>
      </c>
      <c r="D79" s="9" t="str">
        <f>VLOOKUP(C79,[1]КТРУ!C:H,2,0)</f>
        <v>10.12.10.120</v>
      </c>
      <c r="E79" s="9" t="str">
        <f>VLOOKUP(C79,[1]КТРУ!C:H,3,0)</f>
        <v>001</v>
      </c>
      <c r="F79" s="9" t="str">
        <f>VLOOKUP(C79,[1]КТРУ!C:H,4,0)</f>
        <v>КГ</v>
      </c>
      <c r="G79" s="11" t="str">
        <f>VLOOKUP(C79,[1]КТРУ!C:H,5,0)</f>
        <v>Наименование мяса птицы: Индейки
Сорт: Второй; Первый
Вид мяса по способу разделки: Филе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</v>
      </c>
      <c r="H79" s="9" t="str">
        <f>VLOOKUP(C79,[1]КТРУ!C:H,6,0)</f>
        <v>10.12.10.000-00000007</v>
      </c>
      <c r="I79" s="12"/>
    </row>
    <row r="80" spans="1:9" s="14" customFormat="1" ht="114.75" x14ac:dyDescent="0.25">
      <c r="A80" s="9">
        <v>106</v>
      </c>
      <c r="B80" s="10" t="s">
        <v>141</v>
      </c>
      <c r="C80" s="9" t="s">
        <v>142</v>
      </c>
      <c r="D80" s="9" t="str">
        <f>VLOOKUP(C80,[1]КТРУ!C:H,2,0)</f>
        <v>10.12.20.110</v>
      </c>
      <c r="E80" s="9" t="str">
        <f>VLOOKUP(C80,[1]КТРУ!C:H,3,0)</f>
        <v>004</v>
      </c>
      <c r="F80" s="9" t="str">
        <f>VLOOKUP(C80,[1]КТРУ!C:H,4,0)</f>
        <v>КГ</v>
      </c>
      <c r="G80" s="11" t="str">
        <f>VLOOKUP(C80,[1]КТРУ!C:H,5,0)</f>
        <v>Наименование мяса птицы: Куры
Сорт: Первый
Вид мяса по способу разделки: Грудка
Для детского питания: Нет; Да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31962-2013</v>
      </c>
      <c r="H80" s="9" t="str">
        <f>VLOOKUP(C80,[1]КТРУ!C:H,6,0)</f>
        <v>10.12.20.000-00000007</v>
      </c>
      <c r="I80" s="12"/>
    </row>
    <row r="81" spans="1:9" s="14" customFormat="1" ht="114.75" x14ac:dyDescent="0.25">
      <c r="A81" s="9">
        <v>108</v>
      </c>
      <c r="B81" s="10" t="s">
        <v>143</v>
      </c>
      <c r="C81" s="9" t="s">
        <v>144</v>
      </c>
      <c r="D81" s="9" t="str">
        <f>VLOOKUP(C81,[1]КТРУ!C:H,2,0)</f>
        <v>10.12.20.110</v>
      </c>
      <c r="E81" s="9" t="str">
        <f>VLOOKUP(C81,[1]КТРУ!C:H,3,0)</f>
        <v>001</v>
      </c>
      <c r="F81" s="9" t="str">
        <f>VLOOKUP(C81,[1]КТРУ!C:H,4,0)</f>
        <v>КГ</v>
      </c>
      <c r="G81" s="11" t="str">
        <f>VLOOKUP(C81,[1]КТРУ!C:H,5,0)</f>
        <v>Наименование мяса птицы: Цыплята-бройлеры
Сорт: Первый
Вид мяса по способу разделки: Тушка
Для детского питания: Нет; Да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31962-2013</v>
      </c>
      <c r="H81" s="9" t="str">
        <f>VLOOKUP(C81,[1]КТРУ!C:H,6,0)</f>
        <v>10.12.20.000-00000006</v>
      </c>
      <c r="I81" s="12"/>
    </row>
    <row r="82" spans="1:9" s="14" customFormat="1" ht="127.5" x14ac:dyDescent="0.25">
      <c r="A82" s="9">
        <v>109</v>
      </c>
      <c r="B82" s="10" t="s">
        <v>145</v>
      </c>
      <c r="C82" s="9" t="s">
        <v>146</v>
      </c>
      <c r="D82" s="9" t="str">
        <f>VLOOKUP(C82,[1]КТРУ!C:H,2,0)</f>
        <v>10.12.20.110</v>
      </c>
      <c r="E82" s="9" t="str">
        <f>VLOOKUP(C82,[1]КТРУ!C:H,3,0)</f>
        <v>005</v>
      </c>
      <c r="F82" s="9" t="str">
        <f>VLOOKUP(C82,[1]КТРУ!C:H,4,0)</f>
        <v>КГ</v>
      </c>
      <c r="G82" s="11" t="str">
        <f>VLOOKUP(C82,[1]КТРУ!C:H,5,0)</f>
        <v>Наименование мяса птицы: Куры
Сорт: Второй; Первый
Вид мяса по способу разделки: Окорочок; Бедро
Для детского питания: Нет; Да
Тип: Отечественный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31962-2013</v>
      </c>
      <c r="H82" s="9" t="str">
        <f>VLOOKUP(C82,[1]КТРУ!C:H,6,0)</f>
        <v>10.12.20.000-00000007</v>
      </c>
      <c r="I82" s="12"/>
    </row>
    <row r="83" spans="1:9" s="14" customFormat="1" ht="114.75" x14ac:dyDescent="0.25">
      <c r="A83" s="9">
        <v>111</v>
      </c>
      <c r="B83" s="10" t="s">
        <v>147</v>
      </c>
      <c r="C83" s="9" t="s">
        <v>148</v>
      </c>
      <c r="D83" s="9" t="str">
        <f>VLOOKUP(C83,[1]КТРУ!C:H,2,0)</f>
        <v>10.12.20.120</v>
      </c>
      <c r="E83" s="9" t="str">
        <f>VLOOKUP(C83,[1]КТРУ!C:H,3,0)</f>
        <v>001</v>
      </c>
      <c r="F83" s="9" t="str">
        <f>VLOOKUP(C83,[1]КТРУ!C:H,4,0)</f>
        <v>КГ</v>
      </c>
      <c r="G83" s="11" t="str">
        <f>VLOOKUP(C83,[1]КТРУ!C:H,5,0)</f>
        <v>Наименование мяса птицы: Индейки
Сорт: Второй; Первый
Вид мяса по способу разделки: Филе
Для детского питания: Нет; Да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</v>
      </c>
      <c r="H83" s="9" t="str">
        <f>VLOOKUP(C83,[1]КТРУ!C:H,6,0)</f>
        <v>10.12.20.000-00000008</v>
      </c>
      <c r="I83" s="12"/>
    </row>
    <row r="84" spans="1:9" s="14" customFormat="1" ht="165.75" x14ac:dyDescent="0.25">
      <c r="A84" s="9">
        <v>114</v>
      </c>
      <c r="B84" s="10" t="s">
        <v>149</v>
      </c>
      <c r="C84" s="9" t="s">
        <v>150</v>
      </c>
      <c r="D84" s="9" t="str">
        <f>VLOOKUP(C84,[1]КТРУ!C:H,2,0)</f>
        <v>10.13.14.112</v>
      </c>
      <c r="E84" s="9" t="str">
        <f>VLOOKUP(C84,[1]КТРУ!C:H,3,0)</f>
        <v>004</v>
      </c>
      <c r="F84" s="9" t="str">
        <f>VLOOKUP(C84,[1]КТРУ!C:H,4,0)</f>
        <v>КГ</v>
      </c>
      <c r="G84" s="11" t="str">
        <f>VLOOKUP(C84,[1]КТРУ!C:H,5,0)</f>
        <v>Категория: А; Б
Вид изделия колбасного вареного: Сосиски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мяса и мясной продукции" от 09.10.2013 № 034/2013, ГОСТ 33673-2015;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мяса и мясной продукции" от 09.10.2013 № 034/2013, ГОСТ 23670-2019</v>
      </c>
      <c r="H84" s="9" t="str">
        <f>VLOOKUP(C84,[1]КТРУ!C:H,6,0)</f>
        <v>10.13.14.110-00000018, 10.13.14.110-00000017</v>
      </c>
      <c r="I84" s="12"/>
    </row>
    <row r="85" spans="1:9" s="14" customFormat="1" ht="191.25" x14ac:dyDescent="0.25">
      <c r="A85" s="9">
        <v>130</v>
      </c>
      <c r="B85" s="10" t="s">
        <v>151</v>
      </c>
      <c r="C85" s="9" t="s">
        <v>152</v>
      </c>
      <c r="D85" s="9" t="str">
        <f>VLOOKUP(C85,[1]КТРУ!C:H,2,0)</f>
        <v>10.13.15.140</v>
      </c>
      <c r="E85" s="9" t="str">
        <f>VLOOKUP(C85,[1]КТРУ!C:H,3,0)</f>
        <v>001</v>
      </c>
      <c r="F85" s="9" t="str">
        <f>VLOOKUP(C85,[1]КТРУ!C:H,4,0)</f>
        <v>КГ</v>
      </c>
      <c r="G85" s="11" t="str">
        <f>VLOOKUP(C85,[1]КТРУ!C:H,5,0)</f>
        <v>Вид сырья: Субпродукты; Мясо цыплят-бройлеров; Мясо цыплят; Мясо уток; Мясо перепелов; Мясо кур; Мясо индеек; Мясо гусей
Вид дополнительных ингредиентов: Масло растительное; Овощи; Макаронные изделия; Крупы; Бобовые
Назначение: Для детского питания
Вес: не более 0,25 КГ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мяса и мясной продукции" от 09.10.2013 № 034/2013, ТУ производителя;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мяса и мясной продукции" от 09.10.2013 № 034/2013, ГОСТ 31800-2012</v>
      </c>
      <c r="H85" s="9" t="str">
        <f>VLOOKUP(C85,[1]КТРУ!C:H,6,0)</f>
        <v>10.13.15.140-00000001</v>
      </c>
      <c r="I85" s="12"/>
    </row>
    <row r="86" spans="1:9" s="14" customFormat="1" ht="153" x14ac:dyDescent="0.25">
      <c r="A86" s="9">
        <v>131</v>
      </c>
      <c r="B86" s="10" t="s">
        <v>153</v>
      </c>
      <c r="C86" s="9" t="s">
        <v>154</v>
      </c>
      <c r="D86" s="9" t="str">
        <f>VLOOKUP(C86,[1]КТРУ!C:H,2,0)</f>
        <v>10.20.13.110</v>
      </c>
      <c r="E86" s="9" t="str">
        <f>VLOOKUP(C86,[1]КТРУ!C:H,3,0)</f>
        <v>001</v>
      </c>
      <c r="F86" s="9" t="str">
        <f>VLOOKUP(C86,[1]КТРУ!C:H,4,0)</f>
        <v>КГ</v>
      </c>
      <c r="G86" s="11" t="str">
        <f>VLOOKUP(C86,[1]КТРУ!C:H,5,0)</f>
        <v>Вид разделки: Потрошеная
Сорт рыбы, не ниже: Первый
Вид рыбы: Горбуша
Особые условия (требования к составу пищевых продуктов): Неглазированная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"Пищевая продукция в части ее маркировки" от 09.12.2011 № 022/2011, Единые санитарно-эпидемиологические и гигиенические требования к товарам, подлежащим санитарно-эпидемиологическому надзору (контролю) - (Утверждены Решением Комиссии таможенного союза от 28.05.2010 № 299), Технический регламент Евразийского экономического союза "О безопасности рыбы и рыбной продукции" ТР ЕАЭС № 040/2016, ГОСТ 32366-2013</v>
      </c>
      <c r="H86" s="9" t="str">
        <f>VLOOKUP(C86,[1]КТРУ!C:H,6,0)</f>
        <v>10.20.13.110-00000010</v>
      </c>
      <c r="I86" s="12"/>
    </row>
    <row r="87" spans="1:9" s="14" customFormat="1" ht="153" x14ac:dyDescent="0.25">
      <c r="A87" s="9">
        <v>132</v>
      </c>
      <c r="B87" s="10" t="s">
        <v>155</v>
      </c>
      <c r="C87" s="9" t="s">
        <v>156</v>
      </c>
      <c r="D87" s="9" t="str">
        <f>VLOOKUP(C87,[1]КТРУ!C:H,2,0)</f>
        <v>10.20.13.122</v>
      </c>
      <c r="E87" s="9" t="str">
        <f>VLOOKUP(C87,[1]КТРУ!C:H,3,0)</f>
        <v>003</v>
      </c>
      <c r="F87" s="9" t="str">
        <f>VLOOKUP(C87,[1]КТРУ!C:H,4,0)</f>
        <v>КГ</v>
      </c>
      <c r="G87" s="11" t="str">
        <f>VLOOKUP(C87,[1]КТРУ!C:H,5,0)</f>
        <v>Вид разделки: Потрошеная обезглавленная
Сорт рыбы, не ниже: Первый
Вид рыбы: Минтай
Особые условия (требования к составу пищевых продуктов): Неглазированная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"Пищевая продукция в части ее маркировки" от 09.12.2011 № 022/2011, Единые санитарно-эпидемиологические и гигиенические требования к товарам, подлежащим санитарно-эпидемиологическому надзору (контролю) - (Утверждены Решением Комиссии таможенного союза от 28.05.2010 № 299), Технический регламент Евразийского экономического союза "О безопасности рыбы и рыбной продукции" ТР ЕАЭС № 040/2016, ГОСТ 32366-2013</v>
      </c>
      <c r="H87" s="9" t="str">
        <f>VLOOKUP(C87,[1]КТРУ!C:H,6,0)</f>
        <v>10.20.13.120-00000017</v>
      </c>
      <c r="I87" s="12"/>
    </row>
    <row r="88" spans="1:9" s="14" customFormat="1" ht="153" x14ac:dyDescent="0.25">
      <c r="A88" s="9">
        <v>133</v>
      </c>
      <c r="B88" s="10" t="s">
        <v>157</v>
      </c>
      <c r="C88" s="9" t="s">
        <v>158</v>
      </c>
      <c r="D88" s="9" t="str">
        <f>VLOOKUP(C88,[1]КТРУ!C:H,2,0)</f>
        <v>10.20.13.122</v>
      </c>
      <c r="E88" s="9" t="str">
        <f>VLOOKUP(C88,[1]КТРУ!C:H,3,0)</f>
        <v>005</v>
      </c>
      <c r="F88" s="9" t="str">
        <f>VLOOKUP(C88,[1]КТРУ!C:H,4,0)</f>
        <v>КГ</v>
      </c>
      <c r="G88" s="11" t="str">
        <f>VLOOKUP(C88,[1]КТРУ!C:H,5,0)</f>
        <v>Вид разделки: Потрошеная обезглавленная
Сорт рыбы, не ниже: Первый
Вид рыбы: Пикша
Особые условия (требования к составу пищевых продуктов): Неглазированная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"Пищевая продукция в части ее маркировки" от 09.12.2011 № 022/2011, Единые санитарно-эпидемиологические и гигиенические требования к товарам, подлежащим санитарно-эпидемиологическому надзору (контролю) - (Утверждены Решением Комиссии таможенного союза от 28.05.2010 № 299), Технический регламент Евразийского экономического союза "О безопасности рыбы и рыбной продукции" ТР ЕАЭС № 040/2016, ГОСТ 32366-2013</v>
      </c>
      <c r="H88" s="9" t="str">
        <f>VLOOKUP(C88,[1]КТРУ!C:H,6,0)</f>
        <v>10.20.13.120-00000017</v>
      </c>
      <c r="I88" s="12"/>
    </row>
    <row r="89" spans="1:9" s="14" customFormat="1" ht="153" x14ac:dyDescent="0.25">
      <c r="A89" s="9">
        <v>134</v>
      </c>
      <c r="B89" s="10" t="s">
        <v>159</v>
      </c>
      <c r="C89" s="9" t="s">
        <v>160</v>
      </c>
      <c r="D89" s="9" t="str">
        <f>VLOOKUP(C89,[1]КТРУ!C:H,2,0)</f>
        <v>10.20.13.122</v>
      </c>
      <c r="E89" s="9" t="str">
        <f>VLOOKUP(C89,[1]КТРУ!C:H,3,0)</f>
        <v>002</v>
      </c>
      <c r="F89" s="9" t="str">
        <f>VLOOKUP(C89,[1]КТРУ!C:H,4,0)</f>
        <v>КГ</v>
      </c>
      <c r="G89" s="11" t="str">
        <f>VLOOKUP(C89,[1]КТРУ!C:H,5,0)</f>
        <v>Вид разделки: Потрошеная обезглавленная
Сорт рыбы, не ниже: Первый
Вид рыбы: Сайда
Особые условия (требования к составу пищевых продуктов): Неглазированная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"Пищевая продукция в части ее маркировки" от 09.12.2011 № 022/2011, Единые санитарно-эпидемиологические и гигиенические требования к товарам, подлежащим санитарно-эпидемиологическому надзору (контролю) - (Утверждены Решением Комиссии таможенного союза от 28.05.2010 № 299), Технический регламент Евразийского экономического союза "О безопасности рыбы и рыбной продукции" ТР ЕАЭС № 040/2016, ГОСТ 32366-2013</v>
      </c>
      <c r="H89" s="9" t="str">
        <f>VLOOKUP(C89,[1]КТРУ!C:H,6,0)</f>
        <v>10.20.13.120-00000017</v>
      </c>
      <c r="I89" s="12"/>
    </row>
    <row r="90" spans="1:9" s="14" customFormat="1" ht="153" x14ac:dyDescent="0.25">
      <c r="A90" s="9">
        <v>135</v>
      </c>
      <c r="B90" s="10" t="s">
        <v>161</v>
      </c>
      <c r="C90" s="9" t="s">
        <v>162</v>
      </c>
      <c r="D90" s="9" t="str">
        <f>VLOOKUP(C90,[1]КТРУ!C:H,2,0)</f>
        <v>10.20.13.122</v>
      </c>
      <c r="E90" s="9" t="str">
        <f>VLOOKUP(C90,[1]КТРУ!C:H,3,0)</f>
        <v>001</v>
      </c>
      <c r="F90" s="9" t="str">
        <f>VLOOKUP(C90,[1]КТРУ!C:H,4,0)</f>
        <v>КГ</v>
      </c>
      <c r="G90" s="11" t="str">
        <f>VLOOKUP(C90,[1]КТРУ!C:H,5,0)</f>
        <v>Вид разделки: Потрошеная обезглавленная
Сорт рыбы, не ниже: Первый
Вид рыбы: Треска
Особые условия (требования к составу пищевых продуктов): Неглазированная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"Пищевая продукция в части ее маркировки" от 09.12.2011 № 022/2011, Единые санитарно-эпидемиологические и гигиенические требования к товарам, подлежащим санитарно-эпидемиологическому надзору (контролю) - (Утверждены Решением Комиссии таможенного союза от 28.05.2010 № 299), Технический регламент Евразийского экономического союза "О безопасности рыбы и рыбной продукции" ТР ЕАЭС № 040/2016, ГОСТ 32366-2013</v>
      </c>
      <c r="H90" s="9" t="str">
        <f>VLOOKUP(C90,[1]КТРУ!C:H,6,0)</f>
        <v>10.20.13.120-00000017</v>
      </c>
      <c r="I90" s="12"/>
    </row>
    <row r="91" spans="1:9" s="14" customFormat="1" ht="153" x14ac:dyDescent="0.25">
      <c r="A91" s="9">
        <v>136</v>
      </c>
      <c r="B91" s="10" t="s">
        <v>163</v>
      </c>
      <c r="C91" s="9" t="s">
        <v>164</v>
      </c>
      <c r="D91" s="9" t="str">
        <f>VLOOKUP(C91,[1]КТРУ!C:H,2,0)</f>
        <v>10.20.13.122</v>
      </c>
      <c r="E91" s="9" t="str">
        <f>VLOOKUP(C91,[1]КТРУ!C:H,3,0)</f>
        <v>006</v>
      </c>
      <c r="F91" s="9" t="str">
        <f>VLOOKUP(C91,[1]КТРУ!C:H,4,0)</f>
        <v>КГ</v>
      </c>
      <c r="G91" s="11" t="str">
        <f>VLOOKUP(C91,[1]КТРУ!C:H,5,0)</f>
        <v>Вид разделки: Потрошеная обезглавленная
Сорт рыбы, не ниже: Первый
Вид рыбы: Хек
Особые условия (требования к составу пищевых продуктов): Неглазированная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"Пищевая продукция в части ее маркировки" от 09.12.2011 № 022/2011, Единые санитарно-эпидемиологические и гигиенические требования к товарам, подлежащим санитарно-эпидемиологическому надзору (контролю) - (Утверждены Решением Комиссии таможенного союза от 28.05.2010 № 299), Технический регламент Евразийского экономического союза "О безопасности рыбы и рыбной продукции" ТР ЕАЭС № 040/2016, ГОСТ 32366-2013</v>
      </c>
      <c r="H91" s="9" t="str">
        <f>VLOOKUP(C91,[1]КТРУ!C:H,6,0)</f>
        <v>10.20.13.120-00000017</v>
      </c>
      <c r="I91" s="12"/>
    </row>
    <row r="92" spans="1:9" s="14" customFormat="1" ht="153" x14ac:dyDescent="0.25">
      <c r="A92" s="9">
        <v>138</v>
      </c>
      <c r="B92" s="10" t="s">
        <v>165</v>
      </c>
      <c r="C92" s="9" t="s">
        <v>166</v>
      </c>
      <c r="D92" s="9" t="str">
        <f>VLOOKUP(C92,[1]КТРУ!C:H,2,0)</f>
        <v>10.20.14.110</v>
      </c>
      <c r="E92" s="9" t="str">
        <f>VLOOKUP(C92,[1]КТРУ!C:H,3,0)</f>
        <v>084</v>
      </c>
      <c r="F92" s="9" t="str">
        <f>VLOOKUP(C92,[1]КТРУ!C:H,4,0)</f>
        <v>КГ</v>
      </c>
      <c r="G92" s="11" t="str">
        <f>VLOOKUP(C92,[1]КТРУ!C:H,5,0)</f>
        <v>Вид филе: Филе без кожи
Категория: Высшая; А
Вид рыбы: Горбуша
Особые условия (требования к составу пищевых продуктов): Неглазированное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"Пищевая продукция в части ее маркировки" от 09.12.2011 № 022/2011, Единые санитарно-эпидемиологические и гигиенические требования к товарам, подлежащим санитарно-эпидемиологическому надзору (контролю) - (Утверждены Решением Комиссии таможенного союза от 28.05.2010 № 299), Технический регламент Евразийского экономического союза "О безопасности рыбы и рыбной продукции" ТР ЕАЭС № 040/2016, ГОСТ 3948-2016</v>
      </c>
      <c r="H92" s="9" t="str">
        <f>VLOOKUP(C92,[1]КТРУ!C:H,6,0)</f>
        <v>10.20.14.110-00000002</v>
      </c>
      <c r="I92" s="12"/>
    </row>
    <row r="93" spans="1:9" s="14" customFormat="1" ht="153" x14ac:dyDescent="0.25">
      <c r="A93" s="9">
        <v>139</v>
      </c>
      <c r="B93" s="10" t="s">
        <v>165</v>
      </c>
      <c r="C93" s="9" t="s">
        <v>167</v>
      </c>
      <c r="D93" s="9" t="str">
        <f>VLOOKUP(C93,[1]КТРУ!C:H,2,0)</f>
        <v>10.20.14.110</v>
      </c>
      <c r="E93" s="9" t="str">
        <f>VLOOKUP(C93,[1]КТРУ!C:H,3,0)</f>
        <v>017</v>
      </c>
      <c r="F93" s="9" t="str">
        <f>VLOOKUP(C93,[1]КТРУ!C:H,4,0)</f>
        <v>КГ</v>
      </c>
      <c r="G93" s="11" t="str">
        <f>VLOOKUP(C93,[1]КТРУ!C:H,5,0)</f>
        <v>Вид филе: Филе с кожей
Категория: Высшая; А
Вид рыбы: Горбуша
Особые условия (требования к составу пищевых продуктов): Неглазированное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"Пищевая продукция в части ее маркировки" от 09.12.2011 № 022/2011, Единые санитарно-эпидемиологические и гигиенические требования к товарам, подлежащим санитарно-эпидемиологическому надзору (контролю) - (Утверждены Решением Комиссии таможенного союза от 28.05.2010 № 299), Технический регламент Евразийского экономического союза "О безопасности рыбы и рыбной продукции" ТР ЕАЭС № 040/2016, ГОСТ 3948-2016</v>
      </c>
      <c r="H93" s="9" t="str">
        <f>VLOOKUP(C93,[1]КТРУ!C:H,6,0)</f>
        <v>10.20.14.110-00000003</v>
      </c>
      <c r="I93" s="12"/>
    </row>
    <row r="94" spans="1:9" s="14" customFormat="1" ht="140.25" x14ac:dyDescent="0.25">
      <c r="A94" s="9">
        <v>140</v>
      </c>
      <c r="B94" s="10" t="s">
        <v>168</v>
      </c>
      <c r="C94" s="9" t="s">
        <v>169</v>
      </c>
      <c r="D94" s="9" t="str">
        <f>VLOOKUP(C94,[1]КТРУ!C:H,2,0)</f>
        <v>10.20.14.120</v>
      </c>
      <c r="E94" s="9" t="str">
        <f>VLOOKUP(C94,[1]КТРУ!C:H,3,0)</f>
        <v>004</v>
      </c>
      <c r="F94" s="9" t="str">
        <f>VLOOKUP(C94,[1]КТРУ!C:H,4,0)</f>
        <v>КГ</v>
      </c>
      <c r="G94" s="11" t="str">
        <f>VLOOKUP(C94,[1]КТРУ!C:H,5,0)</f>
        <v>Категория: Высшая; А
Особые условия (требования к составу пищевых продуктов): Неглазированное
Термическое состояние: Мороженое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"Пищевая продукция в части ее маркировки" от 09.12.2011 № 022/2011, Единые санитарно-эпидемиологические и гигиенические требования к товарам, подлежащим санитарно-эпидемиологическому надзору (контролю) - (Утверждены Решением Комиссии таможенного союза от 28.05.2010 № 299), Технический регламент Евразийского экономического союза "О безопасности рыбы и рыбной продукции" ТР ЕАЭС № 040/2016, ГОСТ 3948-2016</v>
      </c>
      <c r="H94" s="9" t="str">
        <f>VLOOKUP(C94,[1]КТРУ!C:H,6,0)</f>
        <v/>
      </c>
      <c r="I94" s="12"/>
    </row>
    <row r="95" spans="1:9" s="14" customFormat="1" ht="153" x14ac:dyDescent="0.25">
      <c r="A95" s="9">
        <v>141</v>
      </c>
      <c r="B95" s="10" t="s">
        <v>170</v>
      </c>
      <c r="C95" s="9" t="s">
        <v>171</v>
      </c>
      <c r="D95" s="9" t="str">
        <f>VLOOKUP(C95,[1]КТРУ!C:H,2,0)</f>
        <v>10.20.14.120</v>
      </c>
      <c r="E95" s="9" t="str">
        <f>VLOOKUP(C95,[1]КТРУ!C:H,3,0)</f>
        <v>007</v>
      </c>
      <c r="F95" s="9" t="str">
        <f>VLOOKUP(C95,[1]КТРУ!C:H,4,0)</f>
        <v>КГ</v>
      </c>
      <c r="G95" s="11" t="str">
        <f>VLOOKUP(C95,[1]КТРУ!C:H,5,0)</f>
        <v>Вид филе: Филе без кожи
Категория: Высшая; А
Вид рыбы: Минтай
Особые условия (требования к составу пищевых продуктов): Неглазированное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"Пищевая продукция в части ее маркировки" от 09.12.2011 № 022/2011, Единые санитарно-эпидемиологические и гигиенические требования к товарам, подлежащим санитарно-эпидемиологическому надзору (контролю) - (Утверждены Решением Комиссии таможенного союза от 28.05.2010 № 299), Технический регламент Евразийского экономического союза "О безопасности рыбы и рыбной продукции" ТР ЕАЭС № 040/2016, ГОСТ 3948-2016</v>
      </c>
      <c r="H95" s="9" t="str">
        <f>VLOOKUP(C95,[1]КТРУ!C:H,6,0)</f>
        <v>10.20.14.120-00000005</v>
      </c>
      <c r="I95" s="12"/>
    </row>
    <row r="96" spans="1:9" s="14" customFormat="1" ht="153" x14ac:dyDescent="0.25">
      <c r="A96" s="9">
        <v>142</v>
      </c>
      <c r="B96" s="10" t="s">
        <v>172</v>
      </c>
      <c r="C96" s="9" t="s">
        <v>173</v>
      </c>
      <c r="D96" s="9" t="str">
        <f>VLOOKUP(C96,[1]КТРУ!C:H,2,0)</f>
        <v>10.20.14.120</v>
      </c>
      <c r="E96" s="9" t="str">
        <f>VLOOKUP(C96,[1]КТРУ!C:H,3,0)</f>
        <v>003</v>
      </c>
      <c r="F96" s="9" t="str">
        <f>VLOOKUP(C96,[1]КТРУ!C:H,4,0)</f>
        <v>КГ</v>
      </c>
      <c r="G96" s="11" t="str">
        <f>VLOOKUP(C96,[1]КТРУ!C:H,5,0)</f>
        <v>Вид филе: Филе без кожи
Категория: Высшая; А
Вид рыбы: Пикша
Особые условия (требования к составу пищевых продуктов): Неглазированное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"Пищевая продукция в части ее маркировки" от 09.12.2011 № 022/2011, Единые санитарно-эпидемиологические и гигиенические требования к товарам, подлежащим санитарно-эпидемиологическому надзору (контролю) - (Утверждены Решением Комиссии таможенного союза от 28.05.2010 № 299), Технический регламент Евразийского экономического союза "О безопасности рыбы и рыбной продукции" ТР ЕАЭС № 040/2016, ГОСТ 3948-2016</v>
      </c>
      <c r="H96" s="9" t="str">
        <f>VLOOKUP(C96,[1]КТРУ!C:H,6,0)</f>
        <v>10.20.14.120-00000005</v>
      </c>
      <c r="I96" s="12"/>
    </row>
    <row r="97" spans="1:9" s="14" customFormat="1" ht="153" x14ac:dyDescent="0.25">
      <c r="A97" s="9">
        <v>143</v>
      </c>
      <c r="B97" s="10" t="s">
        <v>174</v>
      </c>
      <c r="C97" s="9" t="s">
        <v>175</v>
      </c>
      <c r="D97" s="9" t="str">
        <f>VLOOKUP(C97,[1]КТРУ!C:H,2,0)</f>
        <v>10.20.14.120</v>
      </c>
      <c r="E97" s="9" t="str">
        <f>VLOOKUP(C97,[1]КТРУ!C:H,3,0)</f>
        <v>005</v>
      </c>
      <c r="F97" s="9" t="str">
        <f>VLOOKUP(C97,[1]КТРУ!C:H,4,0)</f>
        <v>КГ</v>
      </c>
      <c r="G97" s="11" t="str">
        <f>VLOOKUP(C97,[1]КТРУ!C:H,5,0)</f>
        <v>Вид филе: Филе без кожи
Категория: Высшая; А
Вид рыбы: Сайда
Особые условия (требования к составу пищевых продуктов): Неглазированное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"Пищевая продукция в части ее маркировки" от 09.12.2011 № 022/2011, Единые санитарно-эпидемиологические и гигиенические требования к товарам, подлежащим санитарно-эпидемиологическому надзору (контролю) - (Утверждены Решением Комиссии таможенного союза от 28.05.2010 № 299), Технический регламент Евразийского экономического союза "О безопасности рыбы и рыбной продукции" ТР ЕАЭС № 040/2016, ГОСТ 3948-2016</v>
      </c>
      <c r="H97" s="9" t="str">
        <f>VLOOKUP(C97,[1]КТРУ!C:H,6,0)</f>
        <v>10.20.14.120-00000005</v>
      </c>
      <c r="I97" s="12"/>
    </row>
    <row r="98" spans="1:9" s="14" customFormat="1" ht="153" x14ac:dyDescent="0.25">
      <c r="A98" s="9">
        <v>144</v>
      </c>
      <c r="B98" s="10" t="s">
        <v>176</v>
      </c>
      <c r="C98" s="9" t="s">
        <v>177</v>
      </c>
      <c r="D98" s="9" t="str">
        <f>VLOOKUP(C98,[1]КТРУ!C:H,2,0)</f>
        <v>10.20.14.120</v>
      </c>
      <c r="E98" s="9" t="str">
        <f>VLOOKUP(C98,[1]КТРУ!C:H,3,0)</f>
        <v>002</v>
      </c>
      <c r="F98" s="9" t="str">
        <f>VLOOKUP(C98,[1]КТРУ!C:H,4,0)</f>
        <v>КГ</v>
      </c>
      <c r="G98" s="11" t="str">
        <f>VLOOKUP(C98,[1]КТРУ!C:H,5,0)</f>
        <v>Вид филе: Филе без кожи
Категория: Высшая; А
Вид рыбы: Треска
Особые условия (требования к составу пищевых продуктов): Неглазированное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"Пищевая продукция в части ее маркировки" от 09.12.2011 № 022/2011, Единые санитарно-эпидемиологические и гигиенические требования к товарам, подлежащим санитарно-эпидемиологическому надзору (контролю) - (Утверждены Решением Комиссии таможенного союза от 28.05.2010 № 299), Технический регламент Евразийского экономического союза "О безопасности рыбы и рыбной продукции" ТР ЕАЭС № 040/2016, ГОСТ 3948-2016</v>
      </c>
      <c r="H98" s="9" t="str">
        <f>VLOOKUP(C98,[1]КТРУ!C:H,6,0)</f>
        <v>10.20.14.120-00000005</v>
      </c>
      <c r="I98" s="12"/>
    </row>
    <row r="99" spans="1:9" s="14" customFormat="1" ht="153" x14ac:dyDescent="0.25">
      <c r="A99" s="9">
        <v>145</v>
      </c>
      <c r="B99" s="10" t="s">
        <v>178</v>
      </c>
      <c r="C99" s="9" t="s">
        <v>179</v>
      </c>
      <c r="D99" s="9" t="str">
        <f>VLOOKUP(C99,[1]КТРУ!C:H,2,0)</f>
        <v>10.20.14.120</v>
      </c>
      <c r="E99" s="9" t="str">
        <f>VLOOKUP(C99,[1]КТРУ!C:H,3,0)</f>
        <v>006</v>
      </c>
      <c r="F99" s="9" t="str">
        <f>VLOOKUP(C99,[1]КТРУ!C:H,4,0)</f>
        <v>КГ</v>
      </c>
      <c r="G99" s="11" t="str">
        <f>VLOOKUP(C99,[1]КТРУ!C:H,5,0)</f>
        <v>Вид филе: Филе без кожи
Категория: Высшая; А
Вид рыбы: Хек
Особые условия (требования к составу пищевых продуктов): Неглазированное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"Пищевая продукция в части ее маркировки" от 09.12.2011 № 022/2011, Единые санитарно-эпидемиологические и гигиенические требования к товарам, подлежащим санитарно-эпидемиологическому надзору (контролю) - (Утверждены Решением Комиссии таможенного союза от 28.05.2010 № 299), Технический регламент Евразийского экономического союза "О безопасности рыбы и рыбной продукции" ТР ЕАЭС № 040/2016, ГОСТ 3948-2016</v>
      </c>
      <c r="H99" s="9" t="str">
        <f>VLOOKUP(C99,[1]КТРУ!C:H,6,0)</f>
        <v>10.20.14.120-00000005</v>
      </c>
      <c r="I99" s="12"/>
    </row>
    <row r="100" spans="1:9" s="14" customFormat="1" ht="153" x14ac:dyDescent="0.25">
      <c r="A100" s="9">
        <v>146</v>
      </c>
      <c r="B100" s="10" t="s">
        <v>170</v>
      </c>
      <c r="C100" s="9" t="s">
        <v>180</v>
      </c>
      <c r="D100" s="9" t="str">
        <f>VLOOKUP(C100,[1]КТРУ!C:H,2,0)</f>
        <v>10.20.14.120</v>
      </c>
      <c r="E100" s="9" t="str">
        <f>VLOOKUP(C100,[1]КТРУ!C:H,3,0)</f>
        <v>009</v>
      </c>
      <c r="F100" s="9" t="str">
        <f>VLOOKUP(C100,[1]КТРУ!C:H,4,0)</f>
        <v>КГ</v>
      </c>
      <c r="G100" s="11" t="str">
        <f>VLOOKUP(C100,[1]КТРУ!C:H,5,0)</f>
        <v>Вид филе: Филе с кожей
Категория: Высшая; А
Вид рыбы: Минтай
Особые условия (требования к составу пищевых продуктов): Неглазированное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"Пищевая продукция в части ее маркировки" от 09.12.2011 № 022/2011, Единые санитарно-эпидемиологические и гигиенические требования к товарам, подлежащим санитарно-эпидемиологическому надзору (контролю) - (Утверждены Решением Комиссии таможенного союза от 28.05.2010 № 299), Технический регламент Евразийского экономического союза "О безопасности рыбы и рыбной продукции" ТР ЕАЭС № 040/2016, ГОСТ 3948-2016</v>
      </c>
      <c r="H100" s="9" t="str">
        <f>VLOOKUP(C100,[1]КТРУ!C:H,6,0)</f>
        <v>10.20.14.120-00000006</v>
      </c>
      <c r="I100" s="12"/>
    </row>
    <row r="101" spans="1:9" s="14" customFormat="1" ht="153" x14ac:dyDescent="0.25">
      <c r="A101" s="9">
        <v>147</v>
      </c>
      <c r="B101" s="10" t="s">
        <v>172</v>
      </c>
      <c r="C101" s="9" t="s">
        <v>181</v>
      </c>
      <c r="D101" s="9" t="str">
        <f>VLOOKUP(C101,[1]КТРУ!C:H,2,0)</f>
        <v>10.20.14.120</v>
      </c>
      <c r="E101" s="9" t="str">
        <f>VLOOKUP(C101,[1]КТРУ!C:H,3,0)</f>
        <v>010</v>
      </c>
      <c r="F101" s="9" t="str">
        <f>VLOOKUP(C101,[1]КТРУ!C:H,4,0)</f>
        <v>КГ</v>
      </c>
      <c r="G101" s="11" t="str">
        <f>VLOOKUP(C101,[1]КТРУ!C:H,5,0)</f>
        <v>Вид филе: Филе с кожей
Категория: Высшая; А
Вид рыбы: Пикша
Особые условия (требования к составу пищевых продуктов): Неглазированное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"Пищевая продукция в части ее маркировки" от 09.12.2011 № 022/2011, Единые санитарно-эпидемиологические и гигиенические требования к товарам, подлежащим санитарно-эпидемиологическому надзору (контролю) - (Утверждены Решением Комиссии таможенного союза от 28.05.2010 № 299), Технический регламент Евразийского экономического союза "О безопасности рыбы и рыбной продукции" ТР ЕАЭС № 040/2016, ГОСТ 3948-2016</v>
      </c>
      <c r="H101" s="9" t="str">
        <f>VLOOKUP(C101,[1]КТРУ!C:H,6,0)</f>
        <v>10.20.14.120-00000006</v>
      </c>
      <c r="I101" s="12"/>
    </row>
    <row r="102" spans="1:9" s="14" customFormat="1" ht="153" x14ac:dyDescent="0.25">
      <c r="A102" s="9">
        <v>148</v>
      </c>
      <c r="B102" s="10" t="s">
        <v>174</v>
      </c>
      <c r="C102" s="9" t="s">
        <v>182</v>
      </c>
      <c r="D102" s="9" t="str">
        <f>VLOOKUP(C102,[1]КТРУ!C:H,2,0)</f>
        <v>10.20.14.120</v>
      </c>
      <c r="E102" s="9" t="str">
        <f>VLOOKUP(C102,[1]КТРУ!C:H,3,0)</f>
        <v>011</v>
      </c>
      <c r="F102" s="9" t="str">
        <f>VLOOKUP(C102,[1]КТРУ!C:H,4,0)</f>
        <v>КГ</v>
      </c>
      <c r="G102" s="11" t="str">
        <f>VLOOKUP(C102,[1]КТРУ!C:H,5,0)</f>
        <v>Вид филе: Филе с кожей
Категория: Высшая; А
Вид рыбы: Сайда
Особые условия (требования к составу пищевых продуктов): Неглазированное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"Пищевая продукция в части ее маркировки" от 09.12.2011 № 022/2011, Единые санитарно-эпидемиологические и гигиенические требования к товарам, подлежащим санитарно-эпидемиологическому надзору (контролю) - (Утверждены Решением Комиссии таможенного союза от 28.05.2010 № 299), Технический регламент Евразийского экономического союза "О безопасности рыбы и рыбной продукции" ТР ЕАЭС № 040/2016, ГОСТ 3948-2016</v>
      </c>
      <c r="H102" s="9" t="str">
        <f>VLOOKUP(C102,[1]КТРУ!C:H,6,0)</f>
        <v>10.20.14.120-00000006</v>
      </c>
      <c r="I102" s="12"/>
    </row>
    <row r="103" spans="1:9" s="14" customFormat="1" ht="153" x14ac:dyDescent="0.25">
      <c r="A103" s="9">
        <v>149</v>
      </c>
      <c r="B103" s="10" t="s">
        <v>176</v>
      </c>
      <c r="C103" s="9" t="s">
        <v>183</v>
      </c>
      <c r="D103" s="9" t="str">
        <f>VLOOKUP(C103,[1]КТРУ!C:H,2,0)</f>
        <v>10.20.14.120</v>
      </c>
      <c r="E103" s="9" t="str">
        <f>VLOOKUP(C103,[1]КТРУ!C:H,3,0)</f>
        <v>012</v>
      </c>
      <c r="F103" s="9" t="str">
        <f>VLOOKUP(C103,[1]КТРУ!C:H,4,0)</f>
        <v>КГ</v>
      </c>
      <c r="G103" s="11" t="str">
        <f>VLOOKUP(C103,[1]КТРУ!C:H,5,0)</f>
        <v>Вид филе: Филе с кожей
Категория: Высшая; А
Вид рыбы: Треска
Особые условия (требования к составу пищевых продуктов): Неглазированное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"Пищевая продукция в части ее маркировки" от 09.12.2011 № 022/2011, Единые санитарно-эпидемиологические и гигиенические требования к товарам, подлежащим санитарно-эпидемиологическому надзору (контролю) - (Утверждены Решением Комиссии таможенного союза от 28.05.2010 № 299), Технический регламент Евразийского экономического союза "О безопасности рыбы и рыбной продукции" ТР ЕАЭС № 040/2016, ГОСТ 3948-2016</v>
      </c>
      <c r="H103" s="9" t="str">
        <f>VLOOKUP(C103,[1]КТРУ!C:H,6,0)</f>
        <v>10.20.14.120-00000006</v>
      </c>
      <c r="I103" s="12"/>
    </row>
    <row r="104" spans="1:9" s="14" customFormat="1" ht="153" x14ac:dyDescent="0.25">
      <c r="A104" s="9">
        <v>150</v>
      </c>
      <c r="B104" s="10" t="s">
        <v>184</v>
      </c>
      <c r="C104" s="9" t="s">
        <v>185</v>
      </c>
      <c r="D104" s="9" t="str">
        <f>VLOOKUP(C104,[1]КТРУ!C:H,2,0)</f>
        <v>10.20.14.120</v>
      </c>
      <c r="E104" s="9" t="str">
        <f>VLOOKUP(C104,[1]КТРУ!C:H,3,0)</f>
        <v>013</v>
      </c>
      <c r="F104" s="9" t="str">
        <f>VLOOKUP(C104,[1]КТРУ!C:H,4,0)</f>
        <v>КГ</v>
      </c>
      <c r="G104" s="11" t="str">
        <f>VLOOKUP(C104,[1]КТРУ!C:H,5,0)</f>
        <v>Вид филе: Филе с кожей
Категория: Высшая; А
Вид рыбы: Хек
Особые условия (требования к составу пищевых продуктов): Неглазированное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"Пищевая продукция в части ее маркировки" от 09.12.2011 № 022/2011, Единые санитарно-эпидемиологические и гигиенические требования к товарам, подлежащим санитарно-эпидемиологическому надзору (контролю) - (Утверждены Решением Комиссии таможенного союза от 28.05.2010 № 299), Технический регламент Евразийского экономического союза "О безопасности рыбы и рыбной продукции" ТР ЕАЭС № 040/2016, ГОСТ 3948-2016</v>
      </c>
      <c r="H104" s="9" t="str">
        <f>VLOOKUP(C104,[1]КТРУ!C:H,6,0)</f>
        <v>10.20.14.120-00000006</v>
      </c>
      <c r="I104" s="12"/>
    </row>
    <row r="105" spans="1:9" s="14" customFormat="1" ht="127.5" x14ac:dyDescent="0.25">
      <c r="A105" s="9">
        <v>151</v>
      </c>
      <c r="B105" s="10" t="s">
        <v>186</v>
      </c>
      <c r="C105" s="9" t="s">
        <v>187</v>
      </c>
      <c r="D105" s="9" t="str">
        <f>VLOOKUP(C105,[1]КТРУ!C:H,2,0)</f>
        <v>10.20.23.121</v>
      </c>
      <c r="E105" s="9" t="str">
        <f>VLOOKUP(C105,[1]КТРУ!C:H,3,0)</f>
        <v>004</v>
      </c>
      <c r="F105" s="9" t="str">
        <f>VLOOKUP(C105,[1]КТРУ!C:H,4,0)</f>
        <v>КГ</v>
      </c>
      <c r="G105" s="11" t="str">
        <f>VLOOKUP(C105,[1]КТРУ!C:H,5,0)</f>
        <v>Вид рыбы: Кета
Сорт: Первый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"Пищевая продукция в части ее маркировки" от 09.12.2011 № 022/2011, Единые санитарно-эпидемиологические и гигиенические требования к товарам, подлежащим санитарно-эпидемиологическому надзору (контролю) - (Утверждены Решением Комиссии таможенного союза от 28.05.2010 № 299), Технический регламент Евразийского экономического союза "О безопасности рыбы и рыбной продукции" ТР ЕАЭС № 040/2016, ГОСТ 16080-2019</v>
      </c>
      <c r="H105" s="9" t="str">
        <f>VLOOKUP(C105,[1]КТРУ!C:H,6,0)</f>
        <v>10.20.23.121-00000017</v>
      </c>
      <c r="I105" s="12"/>
    </row>
    <row r="106" spans="1:9" s="14" customFormat="1" ht="140.25" x14ac:dyDescent="0.25">
      <c r="A106" s="9">
        <v>152</v>
      </c>
      <c r="B106" s="10" t="s">
        <v>186</v>
      </c>
      <c r="C106" s="9" t="s">
        <v>188</v>
      </c>
      <c r="D106" s="9" t="str">
        <f>VLOOKUP(C106,[1]КТРУ!C:H,2,0)</f>
        <v>10.20.23.121</v>
      </c>
      <c r="E106" s="9" t="str">
        <f>VLOOKUP(C106,[1]КТРУ!C:H,3,0)</f>
        <v>002</v>
      </c>
      <c r="F106" s="9" t="str">
        <f>VLOOKUP(C106,[1]КТРУ!C:H,4,0)</f>
        <v>КГ</v>
      </c>
      <c r="G106" s="11" t="str">
        <f>VLOOKUP(C106,[1]КТРУ!C:H,5,0)</f>
        <v>Вид рыбы: Кета
Вес: не более 1 КГ
Сорт: Первый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"Пищевая продукция в части ее маркировки" от 09.12.2011 № 022/2011, Единые санитарно-эпидемиологические и гигиенические требования к товарам, подлежащим санитарно-эпидемиологическому надзору (контролю) - (Утверждены Решением Комиссии таможенного союза от 28.05.2010 № 299), Технический регламент Евразийского экономического союза "О безопасности рыбы и рыбной продукции" ТР ЕАЭС № 040/2016, ГОСТ 16080-2019</v>
      </c>
      <c r="H106" s="9" t="str">
        <f>VLOOKUP(C106,[1]КТРУ!C:H,6,0)</f>
        <v>10.20.23.121-00000017</v>
      </c>
      <c r="I106" s="12"/>
    </row>
    <row r="107" spans="1:9" s="14" customFormat="1" ht="127.5" x14ac:dyDescent="0.25">
      <c r="A107" s="9">
        <v>153</v>
      </c>
      <c r="B107" s="10" t="s">
        <v>189</v>
      </c>
      <c r="C107" s="9" t="s">
        <v>190</v>
      </c>
      <c r="D107" s="9" t="str">
        <f>VLOOKUP(C107,[1]КТРУ!C:H,2,0)</f>
        <v>10.20.23.121</v>
      </c>
      <c r="E107" s="9" t="str">
        <f>VLOOKUP(C107,[1]КТРУ!C:H,3,0)</f>
        <v>003</v>
      </c>
      <c r="F107" s="9" t="str">
        <f>VLOOKUP(C107,[1]КТРУ!C:H,4,0)</f>
        <v>КГ</v>
      </c>
      <c r="G107" s="11" t="str">
        <f>VLOOKUP(C107,[1]КТРУ!C:H,5,0)</f>
        <v>Вид рыбы: Горбуша
Сорт: Первый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"Пищевая продукция в части ее маркировки" от 09.12.2011 № 022/2011, Единые санитарно-эпидемиологические и гигиенические требования к товарам, подлежащим санитарно-эпидемиологическому надзору (контролю) - (Утверждены Решением Комиссии таможенного союза от 28.05.2010 № 299), Технический регламент Евразийского экономического союза "О безопасности рыбы и рыбной продукции" ТР ЕАЭС № 040/2016, ГОСТ 16080-2019</v>
      </c>
      <c r="H107" s="9" t="str">
        <f>VLOOKUP(C107,[1]КТРУ!C:H,6,0)</f>
        <v>10.20.23.121-00000016</v>
      </c>
      <c r="I107" s="12"/>
    </row>
    <row r="108" spans="1:9" s="14" customFormat="1" ht="140.25" x14ac:dyDescent="0.25">
      <c r="A108" s="9">
        <v>154</v>
      </c>
      <c r="B108" s="10" t="s">
        <v>189</v>
      </c>
      <c r="C108" s="9" t="s">
        <v>191</v>
      </c>
      <c r="D108" s="9" t="str">
        <f>VLOOKUP(C108,[1]КТРУ!C:H,2,0)</f>
        <v>10.20.23.121</v>
      </c>
      <c r="E108" s="9" t="str">
        <f>VLOOKUP(C108,[1]КТРУ!C:H,3,0)</f>
        <v>001</v>
      </c>
      <c r="F108" s="9" t="str">
        <f>VLOOKUP(C108,[1]КТРУ!C:H,4,0)</f>
        <v>КГ</v>
      </c>
      <c r="G108" s="11" t="str">
        <f>VLOOKUP(C108,[1]КТРУ!C:H,5,0)</f>
        <v>Вид рыбы: Горбуша
Вес: не более 1 КГ
Сорт: Первый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"Пищевая продукция в части ее маркировки" от 09.12.2011 № 022/2011, Единые санитарно-эпидемиологические и гигиенические требования к товарам, подлежащим санитарно-эпидемиологическому надзору (контролю) - (Утверждены Решением Комиссии таможенного союза от 28.05.2010 № 299), Технический регламент Евразийского экономического союза "О безопасности рыбы и рыбной продукции" ТР ЕАЭС № 040/2016, ГОСТ 16080-2019</v>
      </c>
      <c r="H108" s="9" t="str">
        <f>VLOOKUP(C108,[1]КТРУ!C:H,6,0)</f>
        <v>10.20.23.121-00000016</v>
      </c>
      <c r="I108" s="12"/>
    </row>
    <row r="109" spans="1:9" s="14" customFormat="1" ht="140.25" x14ac:dyDescent="0.25">
      <c r="A109" s="9">
        <v>155</v>
      </c>
      <c r="B109" s="10" t="s">
        <v>192</v>
      </c>
      <c r="C109" s="9" t="s">
        <v>193</v>
      </c>
      <c r="D109" s="9" t="str">
        <f>VLOOKUP(C109,[1]КТРУ!C:H,2,0)</f>
        <v>10.20.23.122</v>
      </c>
      <c r="E109" s="9" t="str">
        <f>VLOOKUP(C109,[1]КТРУ!C:H,3,0)</f>
        <v>001</v>
      </c>
      <c r="F109" s="9" t="str">
        <f>VLOOKUP(C109,[1]КТРУ!C:H,4,0)</f>
        <v>КГ</v>
      </c>
      <c r="G109" s="11" t="str">
        <f>VLOOKUP(C109,[1]КТРУ!C:H,5,0)</f>
        <v>Вид разделки: Неразделанная
Вид засола: Слабосоленая
Сорт: Первый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"Пищевая продукция в части ее маркировки" от 09.12.2011 № 022/2011, Единые санитарно-эпидемиологические и гигиенические требования к товарам, подлежащим санитарно-эпидемиологическому надзору (контролю) - (Утверждены Решением Комиссии таможенного союза от 28.05.2010 № 299), Технический регламент Евразийского экономического союза "О безопасности рыбы и рыбной продукции" ТР ЕАЭС № 040/2016, ГОСТ 815-2019</v>
      </c>
      <c r="H109" s="9" t="str">
        <f>VLOOKUP(C109,[1]КТРУ!C:H,6,0)</f>
        <v>10.20.23.122-00000044</v>
      </c>
      <c r="I109" s="12"/>
    </row>
    <row r="110" spans="1:9" s="14" customFormat="1" ht="191.25" x14ac:dyDescent="0.25">
      <c r="A110" s="9">
        <v>167</v>
      </c>
      <c r="B110" s="10" t="s">
        <v>194</v>
      </c>
      <c r="C110" s="9" t="s">
        <v>195</v>
      </c>
      <c r="D110" s="9" t="str">
        <f>VLOOKUP(C110,[1]КТРУ!C:H,2,0)</f>
        <v>10.32.11.120</v>
      </c>
      <c r="E110" s="9" t="str">
        <f>VLOOKUP(C110,[1]КТРУ!C:H,3,0)</f>
        <v>001</v>
      </c>
      <c r="F110" s="9" t="str">
        <f>VLOOKUP(C110,[1]КТРУ!C:H,4,0)</f>
        <v>Л; ДМ3</v>
      </c>
      <c r="G110" s="11" t="str">
        <f>VLOOKUP(C110,[1]КТРУ!C:H,5,0)</f>
        <v>Вид сока: Овощной
Вид сока по способу обработки: Стерилизованный; Пастеризованный
Вид сока по технологии производства: Восстановленный
Наличие обогащающих компонентов: Да; Нет
Сок осветленный: Нет
Сок с мякотью: Да; Нет
Вид сырья: Томаты (помидоры)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Объем: не более 0,2 Л; ДМ3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на соковую продукцию из фруктов и овощей от 09.12.2011 № 023/2011, ГОСТ 32876-2014</v>
      </c>
      <c r="H110" s="9" t="str">
        <f>VLOOKUP(C110,[1]КТРУ!C:H,6,0)</f>
        <v>10.32.10.000-00000011</v>
      </c>
      <c r="I110" s="12"/>
    </row>
    <row r="111" spans="1:9" s="14" customFormat="1" ht="204" x14ac:dyDescent="0.25">
      <c r="A111" s="9">
        <v>169</v>
      </c>
      <c r="B111" s="10" t="s">
        <v>196</v>
      </c>
      <c r="C111" s="9" t="s">
        <v>197</v>
      </c>
      <c r="D111" s="9" t="str">
        <f>VLOOKUP(C111,[1]КТРУ!C:H,2,0)</f>
        <v>10.32.19.111</v>
      </c>
      <c r="E111" s="9" t="str">
        <f>VLOOKUP(C111,[1]КТРУ!C:H,3,0)</f>
        <v>006</v>
      </c>
      <c r="F111" s="9" t="str">
        <f>VLOOKUP(C111,[1]КТРУ!C:H,4,0)</f>
        <v>Л; ДМ3</v>
      </c>
      <c r="G111" s="11" t="str">
        <f>VLOOKUP(C111,[1]КТРУ!C:H,5,0)</f>
        <v>Вид сока: Фруктовый
Вид сока по способу обработки: Стерилизованный; Пастеризованный
Вид сока по технологии производства: Прямого отжима
Наличие обогащающих компонентов: Да; Нет
Сок осветленный: Да; Нет
Сок с мякотью: Да; Нет
Вид сырья: Фрукты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Объем: не более 0,2 Л; ДМ3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на соковую продукцию из фруктов и овощей от 09.12.2011 № 023/2011, ГОСТ 32101-2013</v>
      </c>
      <c r="H111" s="9" t="str">
        <f>VLOOKUP(C111,[1]КТРУ!C:H,6,0)</f>
        <v>10.32.10.000-00000008</v>
      </c>
      <c r="I111" s="12"/>
    </row>
    <row r="112" spans="1:9" s="14" customFormat="1" ht="204" x14ac:dyDescent="0.25">
      <c r="A112" s="9">
        <v>170</v>
      </c>
      <c r="B112" s="10" t="s">
        <v>194</v>
      </c>
      <c r="C112" s="9" t="s">
        <v>198</v>
      </c>
      <c r="D112" s="9" t="str">
        <f>VLOOKUP(C112,[1]КТРУ!C:H,2,0)</f>
        <v>10.32.19.111</v>
      </c>
      <c r="E112" s="9" t="str">
        <f>VLOOKUP(C112,[1]КТРУ!C:H,3,0)</f>
        <v>007</v>
      </c>
      <c r="F112" s="9" t="str">
        <f>VLOOKUP(C112,[1]КТРУ!C:H,4,0)</f>
        <v>Л; ДМ3</v>
      </c>
      <c r="G112" s="11" t="str">
        <f>VLOOKUP(C112,[1]КТРУ!C:H,5,0)</f>
        <v>Вид сока: Фруктовый
Вид сока по способу обработки: Стерилизованный; Пастеризованный
Вид сока по технологии производства: Прямого отжима
Наличие обогащающих компонентов: Да; Нет
Сок осветленный: Да; Нет
Сок с мякотью: Да; Нет
Вид сырья: Фрукты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Объем: не менее 0,3 не более 1 Л; ДМ3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на соковую продукцию из фруктов и овощей от 09.12.2011 № 023/2011, ГОСТ 32101-2013</v>
      </c>
      <c r="H112" s="9" t="str">
        <f>VLOOKUP(C112,[1]КТРУ!C:H,6,0)</f>
        <v>10.32.10.000-00000008</v>
      </c>
      <c r="I112" s="12"/>
    </row>
    <row r="113" spans="1:9" s="14" customFormat="1" ht="204" x14ac:dyDescent="0.25">
      <c r="A113" s="9">
        <v>171</v>
      </c>
      <c r="B113" s="10" t="s">
        <v>199</v>
      </c>
      <c r="C113" s="9" t="s">
        <v>200</v>
      </c>
      <c r="D113" s="9" t="str">
        <f>VLOOKUP(C113,[1]КТРУ!C:H,2,0)</f>
        <v>10.32.19.112</v>
      </c>
      <c r="E113" s="9" t="str">
        <f>VLOOKUP(C113,[1]КТРУ!C:H,3,0)</f>
        <v>001</v>
      </c>
      <c r="F113" s="9" t="str">
        <f>VLOOKUP(C113,[1]КТРУ!C:H,4,0)</f>
        <v>Л; ДМ3</v>
      </c>
      <c r="G113" s="11" t="str">
        <f>VLOOKUP(C113,[1]КТРУ!C:H,5,0)</f>
        <v>Вид сока: Фруктовый
Вид сока по способу обработки: Стерилизованный; Пастеризованный
Вид сока по технологии производства: Восстановленный
Наличие обогащающих компонентов: Да; Нет
Сок осветленный: Да; Нет
Сок с мякотью: Да; Нет
Вид сырья: Фрукты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Объем: не более 0,2 Л; ДМ3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на соковую продукцию из фруктов и овощей от 09.12.2011 № 023/2011, ГОСТ 32103-2013</v>
      </c>
      <c r="H113" s="9" t="str">
        <f>VLOOKUP(C113,[1]КТРУ!C:H,6,0)</f>
        <v>10.32.10.000-00000007</v>
      </c>
      <c r="I113" s="12"/>
    </row>
    <row r="114" spans="1:9" s="14" customFormat="1" ht="204" x14ac:dyDescent="0.25">
      <c r="A114" s="9">
        <v>172</v>
      </c>
      <c r="B114" s="10" t="s">
        <v>199</v>
      </c>
      <c r="C114" s="9" t="s">
        <v>201</v>
      </c>
      <c r="D114" s="9" t="str">
        <f>VLOOKUP(C114,[1]КТРУ!C:H,2,0)</f>
        <v>10.32.19.112</v>
      </c>
      <c r="E114" s="9" t="str">
        <f>VLOOKUP(C114,[1]КТРУ!C:H,3,0)</f>
        <v>003</v>
      </c>
      <c r="F114" s="9" t="str">
        <f>VLOOKUP(C114,[1]КТРУ!C:H,4,0)</f>
        <v>Л; ДМ3</v>
      </c>
      <c r="G114" s="11" t="str">
        <f>VLOOKUP(C114,[1]КТРУ!C:H,5,0)</f>
        <v>Вид сока: Фруктовый
Вид сока по способу обработки: Стерилизованный; Пастеризованный
Вид сока по технологии производства: Восстановленный
Наличие обогащающих компонентов: Да; Нет
Сок осветленный: Да; Нет
Сок с мякотью: Да; Нет
Вид сырья: Фрукты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Объем: не менее 0,3 не более 1 Л; ДМ3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на соковую продукцию из фруктов и овощей от 09.12.2011 № 023/2011, ГОСТ 32103-2013</v>
      </c>
      <c r="H114" s="9" t="str">
        <f>VLOOKUP(C114,[1]КТРУ!C:H,6,0)</f>
        <v>10.32.10.000-00000007</v>
      </c>
      <c r="I114" s="12"/>
    </row>
    <row r="115" spans="1:9" s="14" customFormat="1" ht="242.25" x14ac:dyDescent="0.25">
      <c r="A115" s="9">
        <v>173</v>
      </c>
      <c r="B115" s="10" t="s">
        <v>202</v>
      </c>
      <c r="C115" s="9" t="s">
        <v>203</v>
      </c>
      <c r="D115" s="9" t="str">
        <f>VLOOKUP(C115,[1]КТРУ!C:H,2,0)</f>
        <v>10.32.21.110</v>
      </c>
      <c r="E115" s="9" t="str">
        <f>VLOOKUP(C115,[1]КТРУ!C:H,3,0)</f>
        <v>003</v>
      </c>
      <c r="F115" s="9" t="str">
        <f>VLOOKUP(C115,[1]КТРУ!C:H,4,0)</f>
        <v>Л; ДМ3</v>
      </c>
      <c r="G115" s="11" t="str">
        <f>VLOOKUP(C115,[1]КТРУ!C:H,5,0)</f>
        <v>Вид нектара: Фруктовый
Вид нектара по способу обработки: Стерилизованный; Пастеризованный
Наличие обогащающих компонентов: Да; Нет
Нектар осветленный: Да; Нет
Нектар с мякотью: Да; Нет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Объем: не более 0,2 Л; ДМ3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на соковую продукцию из фруктов и овощей от 09.12.2011 № 023/2011, ГОСТ 32104-2013;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на соковую продукцию из фруктов и овощей от 09.12.2011 № 023/2011, ТУ производителя</v>
      </c>
      <c r="H115" s="9" t="str">
        <f>VLOOKUP(C115,[1]КТРУ!C:H,6,0)</f>
        <v>10.32.21.000-00000003</v>
      </c>
      <c r="I115" s="12"/>
    </row>
    <row r="116" spans="1:9" s="14" customFormat="1" ht="178.5" x14ac:dyDescent="0.25">
      <c r="A116" s="9">
        <v>174</v>
      </c>
      <c r="B116" s="10" t="s">
        <v>202</v>
      </c>
      <c r="C116" s="9" t="s">
        <v>204</v>
      </c>
      <c r="D116" s="9" t="str">
        <f>VLOOKUP(C116,[1]КТРУ!C:H,2,0)</f>
        <v>10.32.21.110</v>
      </c>
      <c r="E116" s="9" t="str">
        <f>VLOOKUP(C116,[1]КТРУ!C:H,3,0)</f>
        <v>001</v>
      </c>
      <c r="F116" s="9" t="str">
        <f>VLOOKUP(C116,[1]КТРУ!C:H,4,0)</f>
        <v>Л; ДМ3</v>
      </c>
      <c r="G116" s="11" t="str">
        <f>VLOOKUP(C116,[1]КТРУ!C:H,5,0)</f>
        <v>Вид нектара: Фруктовый
Вид нектара по способу обработки: Стерилизованный; Пастеризованный
Наличие обогащающих компонентов: Да; Нет
Нектар осветленный: Да; Нет
Нектар с мякотью: Да; Нет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Объем: не менее 0,3 не более 1 Л; ДМ3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на соковую продукцию из фруктов и овощей от 09.12.2011 № 023/2011, ГОСТ 32104-2013</v>
      </c>
      <c r="H116" s="9" t="str">
        <f>VLOOKUP(C116,[1]КТРУ!C:H,6,0)</f>
        <v>10.32.21.000-00000003</v>
      </c>
      <c r="I116" s="12"/>
    </row>
    <row r="117" spans="1:9" s="14" customFormat="1" ht="89.25" x14ac:dyDescent="0.25">
      <c r="A117" s="9">
        <v>183</v>
      </c>
      <c r="B117" s="10" t="s">
        <v>205</v>
      </c>
      <c r="C117" s="9" t="s">
        <v>206</v>
      </c>
      <c r="D117" s="9" t="str">
        <f>VLOOKUP(C117,[1]КТРУ!C:H,2,0)</f>
        <v>10.39.16.000</v>
      </c>
      <c r="E117" s="9" t="str">
        <f>VLOOKUP(C117,[1]КТРУ!C:H,3,0)</f>
        <v>001</v>
      </c>
      <c r="F117" s="9" t="str">
        <f>VLOOKUP(C117,[1]КТРУ!C:H,4,0)</f>
        <v>КГ</v>
      </c>
      <c r="G117" s="11" t="str">
        <f>VLOOKUP(C117,[1]КТРУ!C:H,5,0)</f>
        <v>Вес: не более 1 КГ
Товарный сорт: Первый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34112-2017</v>
      </c>
      <c r="H117" s="9" t="str">
        <f>VLOOKUP(C117,[1]КТРУ!C:H,6,0)</f>
        <v>10.39.16.000-00000002</v>
      </c>
      <c r="I117" s="12"/>
    </row>
    <row r="118" spans="1:9" s="14" customFormat="1" ht="89.25" x14ac:dyDescent="0.25">
      <c r="A118" s="9">
        <v>184</v>
      </c>
      <c r="B118" s="10" t="s">
        <v>205</v>
      </c>
      <c r="C118" s="9" t="s">
        <v>207</v>
      </c>
      <c r="D118" s="9" t="str">
        <f>VLOOKUP(C118,[1]КТРУ!C:H,2,0)</f>
        <v>10.39.16.000</v>
      </c>
      <c r="E118" s="9" t="str">
        <f>VLOOKUP(C118,[1]КТРУ!C:H,3,0)</f>
        <v>002</v>
      </c>
      <c r="F118" s="9" t="str">
        <f>VLOOKUP(C118,[1]КТРУ!C:H,4,0)</f>
        <v>КГ</v>
      </c>
      <c r="G118" s="11" t="str">
        <f>VLOOKUP(C118,[1]КТРУ!C:H,5,0)</f>
        <v>Вес: не более 1 КГ
Товарный сорт: Высший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34112-2017</v>
      </c>
      <c r="H118" s="9" t="str">
        <f>VLOOKUP(C118,[1]КТРУ!C:H,6,0)</f>
        <v>10.39.16.000-00000002</v>
      </c>
      <c r="I118" s="12"/>
    </row>
    <row r="119" spans="1:9" s="14" customFormat="1" ht="89.25" x14ac:dyDescent="0.25">
      <c r="A119" s="9">
        <v>185</v>
      </c>
      <c r="B119" s="10" t="s">
        <v>208</v>
      </c>
      <c r="C119" s="9" t="s">
        <v>209</v>
      </c>
      <c r="D119" s="9" t="str">
        <f>VLOOKUP(C119,[1]КТРУ!C:H,2,0)</f>
        <v>10.39.16.000</v>
      </c>
      <c r="E119" s="9" t="str">
        <f>VLOOKUP(C119,[1]КТРУ!C:H,3,0)</f>
        <v>003</v>
      </c>
      <c r="F119" s="9" t="str">
        <f>VLOOKUP(C119,[1]КТРУ!C:H,4,0)</f>
        <v>КГ</v>
      </c>
      <c r="G119" s="11" t="str">
        <f>VLOOKUP(C119,[1]КТРУ!C:H,5,0)</f>
        <v>Тип: Импортный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</v>
      </c>
      <c r="H119" s="9" t="str">
        <f>VLOOKUP(C119,[1]КТРУ!C:H,6,0)</f>
        <v/>
      </c>
      <c r="I119" s="12"/>
    </row>
    <row r="120" spans="1:9" s="14" customFormat="1" ht="140.25" x14ac:dyDescent="0.25">
      <c r="A120" s="9">
        <v>186</v>
      </c>
      <c r="B120" s="10" t="s">
        <v>210</v>
      </c>
      <c r="C120" s="9" t="s">
        <v>211</v>
      </c>
      <c r="D120" s="9" t="str">
        <f>VLOOKUP(C120,[1]КТРУ!C:H,2,0)</f>
        <v>10.39.17.112</v>
      </c>
      <c r="E120" s="9" t="str">
        <f>VLOOKUP(C120,[1]КТРУ!C:H,3,0)</f>
        <v>001</v>
      </c>
      <c r="F120" s="9" t="str">
        <f>VLOOKUP(C120,[1]КТРУ!C:H,4,0)</f>
        <v>КГ</v>
      </c>
      <c r="G120" s="11" t="str">
        <f>VLOOKUP(C120,[1]КТРУ!C:H,5,0)</f>
        <v>Вес: не более 1 КГ
Категория: Экстра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Содержание сухих веществ: не менее 25 ПРОЦ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на соковую продукцию из фруктов и овощей от 09.12.2011 № 023/2011, ГОСТ 3343-2017</v>
      </c>
      <c r="H120" s="9" t="str">
        <f>VLOOKUP(C120,[1]КТРУ!C:H,6,0)</f>
        <v/>
      </c>
      <c r="I120" s="12"/>
    </row>
    <row r="121" spans="1:9" s="14" customFormat="1" ht="89.25" x14ac:dyDescent="0.25">
      <c r="A121" s="9">
        <v>187</v>
      </c>
      <c r="B121" s="10" t="s">
        <v>212</v>
      </c>
      <c r="C121" s="9" t="s">
        <v>213</v>
      </c>
      <c r="D121" s="9" t="str">
        <f>VLOOKUP(C121,[1]КТРУ!C:H,2,0)</f>
        <v>10.39.17.190</v>
      </c>
      <c r="E121" s="9" t="str">
        <f>VLOOKUP(C121,[1]КТРУ!C:H,3,0)</f>
        <v>001</v>
      </c>
      <c r="F121" s="9" t="str">
        <f>VLOOKUP(C121,[1]КТРУ!C:H,4,0)</f>
        <v>КГ</v>
      </c>
      <c r="G121" s="11" t="str">
        <f>VLOOKUP(C121,[1]КТРУ!C:H,5,0)</f>
        <v>Тип: Шинкованная
Вид: Квашенная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34220-2017</v>
      </c>
      <c r="H121" s="9" t="str">
        <f>VLOOKUP(C121,[1]КТРУ!C:H,6,0)</f>
        <v/>
      </c>
      <c r="I121" s="12"/>
    </row>
    <row r="122" spans="1:9" s="14" customFormat="1" ht="89.25" x14ac:dyDescent="0.25">
      <c r="A122" s="9">
        <v>192</v>
      </c>
      <c r="B122" s="10" t="s">
        <v>214</v>
      </c>
      <c r="C122" s="9" t="s">
        <v>215</v>
      </c>
      <c r="D122" s="9" t="str">
        <f>VLOOKUP(C122,[1]КТРУ!C:H,2,0)</f>
        <v>10.39.17.190</v>
      </c>
      <c r="E122" s="9" t="str">
        <f>VLOOKUP(C122,[1]КТРУ!C:H,3,0)</f>
        <v>002</v>
      </c>
      <c r="F122" s="9" t="str">
        <f>VLOOKUP(C122,[1]КТРУ!C:H,4,0)</f>
        <v>КГ</v>
      </c>
      <c r="G122" s="11" t="str">
        <f>VLOOKUP(C122,[1]КТРУ!C:H,5,0)</f>
        <v>Тип: Пикули; Корнишоны; Зеленцы
Вид: Соленые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34220-2017</v>
      </c>
      <c r="H122" s="9" t="str">
        <f>VLOOKUP(C122,[1]КТРУ!C:H,6,0)</f>
        <v/>
      </c>
      <c r="I122" s="12"/>
    </row>
    <row r="123" spans="1:9" s="14" customFormat="1" ht="229.5" x14ac:dyDescent="0.25">
      <c r="A123" s="9">
        <v>203</v>
      </c>
      <c r="B123" s="10" t="s">
        <v>216</v>
      </c>
      <c r="C123" s="9" t="s">
        <v>217</v>
      </c>
      <c r="D123" s="9" t="str">
        <f>VLOOKUP(C123,[1]КТРУ!C:H,2,0)</f>
        <v>10.39.22.110</v>
      </c>
      <c r="E123" s="9" t="str">
        <f>VLOOKUP(C123,[1]КТРУ!C:H,3,0)</f>
        <v>001</v>
      </c>
      <c r="F123" s="9" t="str">
        <f>VLOOKUP(C123,[1]КТРУ!C:H,4,0)</f>
        <v>КГ</v>
      </c>
      <c r="G123" s="11" t="str">
        <f>VLOOKUP(C123,[1]КТРУ!C:H,5,0)</f>
        <v>Вид продукта по способу обработки: Стерилизованный
Тип джема: Овощной; Фруктово-ягодный; Фруктовый; Ягодный
Вид сырья: Тыква; Дыня; Яблоко; Черника; Черная смородина; Чернослив; Черноплодная рябина; Хурма; Физалис; Фейхоа; Слива; Рябина; Персик; Мандарин; Манго; Малина; Лимон; Крыжовник; Клюква; Кизил; Инжир; Земляника (клубника); Жердель; Ежевика; Груша; Киви; Голубика; Вишня; Брусника; Барбарис; Алыча; Ананас; Апельсин; Айва; Абрикос
Наличие консервантов: Нет; Да
Продукт на основе сахарозаменителей: Нет
Индивидуальная упаковка: Нет
Продукт обогащённый витаминами: Нет; Да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31712-2012</v>
      </c>
      <c r="H123" s="9" t="str">
        <f>VLOOKUP(C123,[1]КТРУ!C:H,6,0)</f>
        <v>10.39.22.110-00000004</v>
      </c>
      <c r="I123" s="12"/>
    </row>
    <row r="124" spans="1:9" s="14" customFormat="1" ht="127.5" x14ac:dyDescent="0.25">
      <c r="A124" s="9">
        <v>206</v>
      </c>
      <c r="B124" s="10" t="s">
        <v>218</v>
      </c>
      <c r="C124" s="9" t="s">
        <v>219</v>
      </c>
      <c r="D124" s="9" t="str">
        <f>VLOOKUP(C124,[1]КТРУ!C:H,2,0)</f>
        <v>10.39.22.130</v>
      </c>
      <c r="E124" s="9" t="str">
        <f>VLOOKUP(C124,[1]КТРУ!C:H,3,0)</f>
        <v>003</v>
      </c>
      <c r="F124" s="9" t="str">
        <f>VLOOKUP(C124,[1]КТРУ!C:H,4,0)</f>
        <v>КГ</v>
      </c>
      <c r="G124" s="11" t="str">
        <f>VLOOKUP(C124,[1]КТРУ!C:H,5,0)</f>
        <v>Вид: Протертая с сахаром
Вес: не более 1 КГ
Метод обработки: Стерилизованная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54681-2011</v>
      </c>
      <c r="H124" s="9" t="str">
        <f>VLOOKUP(C124,[1]КТРУ!C:H,6,0)</f>
        <v/>
      </c>
      <c r="I124" s="12"/>
    </row>
    <row r="125" spans="1:9" s="14" customFormat="1" ht="114.75" x14ac:dyDescent="0.25">
      <c r="A125" s="9">
        <v>207</v>
      </c>
      <c r="B125" s="10" t="s">
        <v>220</v>
      </c>
      <c r="C125" s="9" t="s">
        <v>221</v>
      </c>
      <c r="D125" s="9" t="str">
        <f>VLOOKUP(C125,[1]КТРУ!C:H,2,0)</f>
        <v>10.39.22.130</v>
      </c>
      <c r="E125" s="9" t="str">
        <f>VLOOKUP(C125,[1]КТРУ!C:H,3,0)</f>
        <v>004</v>
      </c>
      <c r="F125" s="9" t="str">
        <f>VLOOKUP(C125,[1]КТРУ!C:H,4,0)</f>
        <v>КГ</v>
      </c>
      <c r="G125" s="11" t="str">
        <f>VLOOKUP(C125,[1]КТРУ!C:H,5,0)</f>
        <v>Вес: не более 1 КГ
Метод обработки: Стерилизованное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34113-2017</v>
      </c>
      <c r="H125" s="9" t="str">
        <f>VLOOKUP(C125,[1]КТРУ!C:H,6,0)</f>
        <v/>
      </c>
      <c r="I125" s="12"/>
    </row>
    <row r="126" spans="1:9" s="14" customFormat="1" ht="127.5" x14ac:dyDescent="0.25">
      <c r="A126" s="9">
        <v>208</v>
      </c>
      <c r="B126" s="10" t="s">
        <v>222</v>
      </c>
      <c r="C126" s="9" t="s">
        <v>223</v>
      </c>
      <c r="D126" s="9" t="str">
        <f>VLOOKUP(C126,[1]КТРУ!C:H,2,0)</f>
        <v>10.39.22.130</v>
      </c>
      <c r="E126" s="9" t="str">
        <f>VLOOKUP(C126,[1]КТРУ!C:H,3,0)</f>
        <v>005</v>
      </c>
      <c r="F126" s="9" t="str">
        <f>VLOOKUP(C126,[1]КТРУ!C:H,4,0)</f>
        <v>КГ</v>
      </c>
      <c r="G126" s="11" t="str">
        <f>VLOOKUP(C126,[1]КТРУ!C:H,5,0)</f>
        <v>Тип: С сахаром
Вид: Протертая
Вес: не более 1 КГ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54681-2011</v>
      </c>
      <c r="H126" s="9" t="str">
        <f>VLOOKUP(C126,[1]КТРУ!C:H,6,0)</f>
        <v/>
      </c>
      <c r="I126" s="12"/>
    </row>
    <row r="127" spans="1:9" s="14" customFormat="1" ht="127.5" x14ac:dyDescent="0.25">
      <c r="A127" s="9">
        <v>209</v>
      </c>
      <c r="B127" s="10" t="s">
        <v>224</v>
      </c>
      <c r="C127" s="9" t="s">
        <v>225</v>
      </c>
      <c r="D127" s="9" t="str">
        <f>VLOOKUP(C127,[1]КТРУ!C:H,2,0)</f>
        <v>10.39.22.130</v>
      </c>
      <c r="E127" s="9" t="str">
        <f>VLOOKUP(C127,[1]КТРУ!C:H,3,0)</f>
        <v>001</v>
      </c>
      <c r="F127" s="9" t="str">
        <f>VLOOKUP(C127,[1]КТРУ!C:H,4,0)</f>
        <v>КГ</v>
      </c>
      <c r="G127" s="11" t="str">
        <f>VLOOKUP(C127,[1]КТРУ!C:H,5,0)</f>
        <v>Вес: не более 1 КГ
Метод обработки: Стерилизованное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Сорт: Высший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32099-2013</v>
      </c>
      <c r="H127" s="9" t="str">
        <f>VLOOKUP(C127,[1]КТРУ!C:H,6,0)</f>
        <v/>
      </c>
      <c r="I127" s="12"/>
    </row>
    <row r="128" spans="1:9" s="14" customFormat="1" ht="127.5" x14ac:dyDescent="0.25">
      <c r="A128" s="9">
        <v>210</v>
      </c>
      <c r="B128" s="10" t="s">
        <v>224</v>
      </c>
      <c r="C128" s="9" t="s">
        <v>226</v>
      </c>
      <c r="D128" s="9" t="str">
        <f>VLOOKUP(C128,[1]КТРУ!C:H,2,0)</f>
        <v>10.39.22.130</v>
      </c>
      <c r="E128" s="9" t="str">
        <f>VLOOKUP(C128,[1]КТРУ!C:H,3,0)</f>
        <v>002</v>
      </c>
      <c r="F128" s="9" t="str">
        <f>VLOOKUP(C128,[1]КТРУ!C:H,4,0)</f>
        <v>КГ</v>
      </c>
      <c r="G128" s="11" t="str">
        <f>VLOOKUP(C128,[1]КТРУ!C:H,5,0)</f>
        <v>Вес: не более 1 КГ
Метод обработки: Стерилизованное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Сорт: Первый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32099-2013</v>
      </c>
      <c r="H128" s="9" t="str">
        <f>VLOOKUP(C128,[1]КТРУ!C:H,6,0)</f>
        <v/>
      </c>
      <c r="I128" s="12"/>
    </row>
    <row r="129" spans="1:9" s="14" customFormat="1" ht="102" x14ac:dyDescent="0.25">
      <c r="A129" s="9">
        <v>211</v>
      </c>
      <c r="B129" s="10" t="s">
        <v>227</v>
      </c>
      <c r="C129" s="9" t="s">
        <v>228</v>
      </c>
      <c r="D129" s="9" t="str">
        <f>VLOOKUP(C129,[1]КТРУ!C:H,2,0)</f>
        <v>10.39.25.131</v>
      </c>
      <c r="E129" s="9" t="str">
        <f>VLOOKUP(C129,[1]КТРУ!C:H,3,0)</f>
        <v>003</v>
      </c>
      <c r="F129" s="9" t="str">
        <f>VLOOKUP(C129,[1]КТРУ!C:H,4,0)</f>
        <v>КГ</v>
      </c>
      <c r="G129" s="11" t="str">
        <f>VLOOKUP(C129,[1]КТРУ!C:H,5,0)</f>
        <v>Тип: Изюм
Вид: Сушеный
Сорт: Первый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6882-88</v>
      </c>
      <c r="H129" s="9" t="str">
        <f>VLOOKUP(C129,[1]КТРУ!C:H,6,0)</f>
        <v/>
      </c>
      <c r="I129" s="12"/>
    </row>
    <row r="130" spans="1:9" s="14" customFormat="1" ht="102" x14ac:dyDescent="0.25">
      <c r="A130" s="9">
        <v>212</v>
      </c>
      <c r="B130" s="10" t="s">
        <v>229</v>
      </c>
      <c r="C130" s="9" t="s">
        <v>230</v>
      </c>
      <c r="D130" s="9" t="str">
        <f>VLOOKUP(C130,[1]КТРУ!C:H,2,0)</f>
        <v>10.39.25.131</v>
      </c>
      <c r="E130" s="9" t="str">
        <f>VLOOKUP(C130,[1]КТРУ!C:H,3,0)</f>
        <v>004</v>
      </c>
      <c r="F130" s="9" t="str">
        <f>VLOOKUP(C130,[1]КТРУ!C:H,4,0)</f>
        <v>КГ</v>
      </c>
      <c r="G130" s="11" t="str">
        <f>VLOOKUP(C130,[1]КТРУ!C:H,5,0)</f>
        <v>Тип: Кишмиш
Вид: Сушеный
Сорт: Первый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6882-88</v>
      </c>
      <c r="H130" s="9" t="str">
        <f>VLOOKUP(C130,[1]КТРУ!C:H,6,0)</f>
        <v/>
      </c>
      <c r="I130" s="12"/>
    </row>
    <row r="131" spans="1:9" s="14" customFormat="1" ht="102" x14ac:dyDescent="0.25">
      <c r="A131" s="9">
        <v>213</v>
      </c>
      <c r="B131" s="10" t="s">
        <v>229</v>
      </c>
      <c r="C131" s="9" t="s">
        <v>231</v>
      </c>
      <c r="D131" s="9" t="str">
        <f>VLOOKUP(C131,[1]КТРУ!C:H,2,0)</f>
        <v>10.39.25.131</v>
      </c>
      <c r="E131" s="9" t="str">
        <f>VLOOKUP(C131,[1]КТРУ!C:H,3,0)</f>
        <v>005</v>
      </c>
      <c r="F131" s="9" t="str">
        <f>VLOOKUP(C131,[1]КТРУ!C:H,4,0)</f>
        <v>КГ</v>
      </c>
      <c r="G131" s="11" t="str">
        <f>VLOOKUP(C131,[1]КТРУ!C:H,5,0)</f>
        <v>Тип: Кишмиш
Вид: Сушеный
Сорт: Высший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6882-88</v>
      </c>
      <c r="H131" s="9" t="str">
        <f>VLOOKUP(C131,[1]КТРУ!C:H,6,0)</f>
        <v/>
      </c>
      <c r="I131" s="12"/>
    </row>
    <row r="132" spans="1:9" s="14" customFormat="1" ht="102" x14ac:dyDescent="0.25">
      <c r="A132" s="9">
        <v>214</v>
      </c>
      <c r="B132" s="10" t="s">
        <v>227</v>
      </c>
      <c r="C132" s="9" t="s">
        <v>232</v>
      </c>
      <c r="D132" s="9" t="str">
        <f>VLOOKUP(C132,[1]КТРУ!C:H,2,0)</f>
        <v>10.39.25.131</v>
      </c>
      <c r="E132" s="9" t="str">
        <f>VLOOKUP(C132,[1]КТРУ!C:H,3,0)</f>
        <v>002</v>
      </c>
      <c r="F132" s="9" t="str">
        <f>VLOOKUP(C132,[1]КТРУ!C:H,4,0)</f>
        <v>КГ</v>
      </c>
      <c r="G132" s="11" t="str">
        <f>VLOOKUP(C132,[1]КТРУ!C:H,5,0)</f>
        <v>Тип: Изюм
Вид: Сушеный
Сорт: Высший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6882-88</v>
      </c>
      <c r="H132" s="9" t="str">
        <f>VLOOKUP(C132,[1]КТРУ!C:H,6,0)</f>
        <v/>
      </c>
      <c r="I132" s="12"/>
    </row>
    <row r="133" spans="1:9" s="14" customFormat="1" ht="102" x14ac:dyDescent="0.25">
      <c r="A133" s="9">
        <v>215</v>
      </c>
      <c r="B133" s="10" t="s">
        <v>233</v>
      </c>
      <c r="C133" s="9" t="s">
        <v>234</v>
      </c>
      <c r="D133" s="9" t="str">
        <f>VLOOKUP(C133,[1]КТРУ!C:H,2,0)</f>
        <v>10.39.25.132</v>
      </c>
      <c r="E133" s="9" t="str">
        <f>VLOOKUP(C133,[1]КТРУ!C:H,3,0)</f>
        <v>003</v>
      </c>
      <c r="F133" s="9" t="str">
        <f>VLOOKUP(C133,[1]КТРУ!C:H,4,0)</f>
        <v>КГ</v>
      </c>
      <c r="G133" s="11" t="str">
        <f>VLOOKUP(C133,[1]КТРУ!C:H,5,0)</f>
        <v>Тип: Половинки
Косточка: Отсутствие
Сорт: Высший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32896-2014</v>
      </c>
      <c r="H133" s="9" t="str">
        <f>VLOOKUP(C133,[1]КТРУ!C:H,6,0)</f>
        <v/>
      </c>
      <c r="I133" s="12"/>
    </row>
    <row r="134" spans="1:9" s="14" customFormat="1" ht="102" x14ac:dyDescent="0.25">
      <c r="A134" s="9">
        <v>216</v>
      </c>
      <c r="B134" s="10" t="s">
        <v>233</v>
      </c>
      <c r="C134" s="9" t="s">
        <v>235</v>
      </c>
      <c r="D134" s="9" t="str">
        <f>VLOOKUP(C134,[1]КТРУ!C:H,2,0)</f>
        <v>10.39.25.132</v>
      </c>
      <c r="E134" s="9" t="str">
        <f>VLOOKUP(C134,[1]КТРУ!C:H,3,0)</f>
        <v>006</v>
      </c>
      <c r="F134" s="9" t="str">
        <f>VLOOKUP(C134,[1]КТРУ!C:H,4,0)</f>
        <v>КГ</v>
      </c>
      <c r="G134" s="11" t="str">
        <f>VLOOKUP(C134,[1]КТРУ!C:H,5,0)</f>
        <v>Тип: Половинки
Косточка: Отсутствие
Сорт: Первый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32896-2014</v>
      </c>
      <c r="H134" s="9" t="str">
        <f>VLOOKUP(C134,[1]КТРУ!C:H,6,0)</f>
        <v/>
      </c>
      <c r="I134" s="12"/>
    </row>
    <row r="135" spans="1:9" s="14" customFormat="1" ht="102" x14ac:dyDescent="0.25">
      <c r="A135" s="9">
        <v>217</v>
      </c>
      <c r="B135" s="10" t="s">
        <v>236</v>
      </c>
      <c r="C135" s="9" t="s">
        <v>237</v>
      </c>
      <c r="D135" s="9" t="str">
        <f>VLOOKUP(C135,[1]КТРУ!C:H,2,0)</f>
        <v>10.39.25.132</v>
      </c>
      <c r="E135" s="9" t="str">
        <f>VLOOKUP(C135,[1]КТРУ!C:H,3,0)</f>
        <v>007</v>
      </c>
      <c r="F135" s="9" t="str">
        <f>VLOOKUP(C135,[1]КТРУ!C:H,4,0)</f>
        <v>КГ</v>
      </c>
      <c r="G135" s="11" t="str">
        <f>VLOOKUP(C135,[1]КТРУ!C:H,5,0)</f>
        <v>Тип: Целые
Косточка: Отсутствие
Сорт: Первый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32896-2014</v>
      </c>
      <c r="H135" s="9" t="str">
        <f>VLOOKUP(C135,[1]КТРУ!C:H,6,0)</f>
        <v/>
      </c>
      <c r="I135" s="12"/>
    </row>
    <row r="136" spans="1:9" s="14" customFormat="1" ht="102" x14ac:dyDescent="0.25">
      <c r="A136" s="9">
        <v>218</v>
      </c>
      <c r="B136" s="10" t="s">
        <v>236</v>
      </c>
      <c r="C136" s="9" t="s">
        <v>238</v>
      </c>
      <c r="D136" s="9" t="str">
        <f>VLOOKUP(C136,[1]КТРУ!C:H,2,0)</f>
        <v>10.39.25.132</v>
      </c>
      <c r="E136" s="9" t="str">
        <f>VLOOKUP(C136,[1]КТРУ!C:H,3,0)</f>
        <v>004</v>
      </c>
      <c r="F136" s="9" t="str">
        <f>VLOOKUP(C136,[1]КТРУ!C:H,4,0)</f>
        <v>КГ</v>
      </c>
      <c r="G136" s="11" t="str">
        <f>VLOOKUP(C136,[1]КТРУ!C:H,5,0)</f>
        <v>Тип: Целые
Косточка: Отсутствие
Сорт: Высший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32896-2014</v>
      </c>
      <c r="H136" s="9" t="str">
        <f>VLOOKUP(C136,[1]КТРУ!C:H,6,0)</f>
        <v/>
      </c>
      <c r="I136" s="12"/>
    </row>
    <row r="137" spans="1:9" s="14" customFormat="1" ht="102" x14ac:dyDescent="0.25">
      <c r="A137" s="9">
        <v>220</v>
      </c>
      <c r="B137" s="10" t="s">
        <v>239</v>
      </c>
      <c r="C137" s="9" t="s">
        <v>240</v>
      </c>
      <c r="D137" s="9" t="str">
        <f>VLOOKUP(C137,[1]КТРУ!C:H,2,0)</f>
        <v>10.39.25.132</v>
      </c>
      <c r="E137" s="9" t="str">
        <f>VLOOKUP(C137,[1]КТРУ!C:H,3,0)</f>
        <v>008</v>
      </c>
      <c r="F137" s="9" t="str">
        <f>VLOOKUP(C137,[1]КТРУ!C:H,4,0)</f>
        <v>КГ</v>
      </c>
      <c r="G137" s="11" t="str">
        <f>VLOOKUP(C137,[1]КТРУ!C:H,5,0)</f>
        <v>Тип: Целые
Косточка: Отсутствие
Сорт: Первый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32896-2014</v>
      </c>
      <c r="H137" s="9" t="str">
        <f>VLOOKUP(C137,[1]КТРУ!C:H,6,0)</f>
        <v/>
      </c>
      <c r="I137" s="12"/>
    </row>
    <row r="138" spans="1:9" s="14" customFormat="1" ht="102" x14ac:dyDescent="0.25">
      <c r="A138" s="9">
        <v>221</v>
      </c>
      <c r="B138" s="10" t="s">
        <v>239</v>
      </c>
      <c r="C138" s="9" t="s">
        <v>241</v>
      </c>
      <c r="D138" s="9" t="str">
        <f>VLOOKUP(C138,[1]КТРУ!C:H,2,0)</f>
        <v>10.39.25.132</v>
      </c>
      <c r="E138" s="9" t="str">
        <f>VLOOKUP(C138,[1]КТРУ!C:H,3,0)</f>
        <v>009</v>
      </c>
      <c r="F138" s="9" t="str">
        <f>VLOOKUP(C138,[1]КТРУ!C:H,4,0)</f>
        <v>КГ</v>
      </c>
      <c r="G138" s="11" t="str">
        <f>VLOOKUP(C138,[1]КТРУ!C:H,5,0)</f>
        <v>Тип: Целые
Косточка: Отсутствие
Сорт: Столовый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32896-2014</v>
      </c>
      <c r="H138" s="9" t="str">
        <f>VLOOKUP(C138,[1]КТРУ!C:H,6,0)</f>
        <v/>
      </c>
      <c r="I138" s="12"/>
    </row>
    <row r="139" spans="1:9" s="14" customFormat="1" ht="102" x14ac:dyDescent="0.25">
      <c r="A139" s="9">
        <v>222</v>
      </c>
      <c r="B139" s="10" t="s">
        <v>239</v>
      </c>
      <c r="C139" s="9" t="s">
        <v>242</v>
      </c>
      <c r="D139" s="9" t="str">
        <f>VLOOKUP(C139,[1]КТРУ!C:H,2,0)</f>
        <v>10.39.25.132</v>
      </c>
      <c r="E139" s="9" t="str">
        <f>VLOOKUP(C139,[1]КТРУ!C:H,3,0)</f>
        <v>005</v>
      </c>
      <c r="F139" s="9" t="str">
        <f>VLOOKUP(C139,[1]КТРУ!C:H,4,0)</f>
        <v>КГ</v>
      </c>
      <c r="G139" s="11" t="str">
        <f>VLOOKUP(C139,[1]КТРУ!C:H,5,0)</f>
        <v>Тип: Целые
Косточка: Отсутствие
Сорт: Высший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32896-2014</v>
      </c>
      <c r="H139" s="9" t="str">
        <f>VLOOKUP(C139,[1]КТРУ!C:H,6,0)</f>
        <v/>
      </c>
      <c r="I139" s="12"/>
    </row>
    <row r="140" spans="1:9" s="14" customFormat="1" ht="63.75" x14ac:dyDescent="0.25">
      <c r="A140" s="9">
        <v>223</v>
      </c>
      <c r="B140" s="10" t="s">
        <v>243</v>
      </c>
      <c r="C140" s="9" t="s">
        <v>244</v>
      </c>
      <c r="D140" s="9" t="str">
        <f>VLOOKUP(C140,[1]КТРУ!C:H,2,0)</f>
        <v>10.39.25.134</v>
      </c>
      <c r="E140" s="9" t="str">
        <f>VLOOKUP(C140,[1]КТРУ!C:H,3,0)</f>
        <v>002</v>
      </c>
      <c r="F140" s="9" t="str">
        <f>VLOOKUP(C140,[1]КТРУ!C:H,4,0)</f>
        <v>КГ</v>
      </c>
      <c r="G140" s="11" t="str">
        <f>VLOOKUP(C140,[1]КТРУ!C:H,5,0)</f>
        <v>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</v>
      </c>
      <c r="H140" s="9" t="str">
        <f>VLOOKUP(C140,[1]КТРУ!C:H,6,0)</f>
        <v/>
      </c>
      <c r="I140" s="12"/>
    </row>
    <row r="141" spans="1:9" s="14" customFormat="1" ht="114.75" x14ac:dyDescent="0.25">
      <c r="A141" s="9">
        <v>225</v>
      </c>
      <c r="B141" s="10" t="s">
        <v>245</v>
      </c>
      <c r="C141" s="9" t="s">
        <v>246</v>
      </c>
      <c r="D141" s="9" t="str">
        <f>VLOOKUP(C141,[1]КТРУ!C:H,2,0)</f>
        <v>10.41.54.000</v>
      </c>
      <c r="E141" s="9" t="str">
        <f>VLOOKUP(C141,[1]КТРУ!C:H,3,0)</f>
        <v>001</v>
      </c>
      <c r="F141" s="9" t="str">
        <f>VLOOKUP(C141,[1]КТРУ!C:H,4,0)</f>
        <v>Л; ДМ3</v>
      </c>
      <c r="G141" s="11" t="str">
        <f>VLOOKUP(C141,[1]КТРУ!C:H,5,0)</f>
        <v>Вид масла подсолнечного рафинированного: Дезодорированное
Объем: не более 1 Л; ДМ3
Марка масла подсолнечного рафинированного дезодорированного: Высший сорт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на масложировую продукцию от 09.12.2011 № 024/2011, ГОСТ 1129-2013</v>
      </c>
      <c r="H141" s="9" t="str">
        <f>VLOOKUP(C141,[1]КТРУ!C:H,6,0)</f>
        <v>10.41.54.000-00000003</v>
      </c>
      <c r="I141" s="12"/>
    </row>
    <row r="142" spans="1:9" s="14" customFormat="1" ht="153" x14ac:dyDescent="0.25">
      <c r="A142" s="9">
        <v>228</v>
      </c>
      <c r="B142" s="10" t="s">
        <v>247</v>
      </c>
      <c r="C142" s="9" t="s">
        <v>248</v>
      </c>
      <c r="D142" s="9" t="str">
        <f>VLOOKUP(C142,[1]КТРУ!C:H,2,0)</f>
        <v>10.51.11.111</v>
      </c>
      <c r="E142" s="9" t="str">
        <f>VLOOKUP(C142,[1]КТРУ!C:H,3,0)</f>
        <v>001</v>
      </c>
      <c r="F142" s="9" t="str">
        <f>VLOOKUP(C142,[1]КТРУ!C:H,4,0)</f>
        <v>Л; ДМ3</v>
      </c>
      <c r="G142" s="11" t="str">
        <f>VLOOKUP(C142,[1]КТРУ!C:H,5,0)</f>
        <v>Вид молока: Коровье
Объем: не более 1 Л; ДМ3
Массовая доля жира, min, %: ≥ 2,5 ПРОЦ
Массовая доля жира, max, %: ≤ 2,5 ПРОЦ
Вид молока по способу обработки: Пастеризованное
Вид молочного сырья: Нормализованное; Цельное
Наличие обогащающих компонентов: Нет; Да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31450-2013</v>
      </c>
      <c r="H142" s="9" t="str">
        <f>VLOOKUP(C142,[1]КТРУ!C:H,6,0)</f>
        <v>10.51.11.000-00000008</v>
      </c>
      <c r="I142" s="12"/>
    </row>
    <row r="143" spans="1:9" s="14" customFormat="1" ht="153" x14ac:dyDescent="0.25">
      <c r="A143" s="9">
        <v>229</v>
      </c>
      <c r="B143" s="10" t="s">
        <v>249</v>
      </c>
      <c r="C143" s="9" t="s">
        <v>250</v>
      </c>
      <c r="D143" s="9" t="str">
        <f>VLOOKUP(C143,[1]КТРУ!C:H,2,0)</f>
        <v>10.51.11.111</v>
      </c>
      <c r="E143" s="9" t="str">
        <f>VLOOKUP(C143,[1]КТРУ!C:H,3,0)</f>
        <v>003</v>
      </c>
      <c r="F143" s="9" t="str">
        <f>VLOOKUP(C143,[1]КТРУ!C:H,4,0)</f>
        <v>Л; ДМ3</v>
      </c>
      <c r="G143" s="11" t="str">
        <f>VLOOKUP(C143,[1]КТРУ!C:H,5,0)</f>
        <v>Вид молока: Коровье
Объем: не более 1 Л; ДМ3
Массовая доля жира, min, %: ≥ 3,2 ПРОЦ
Массовая доля жира, max, %: ≤ 3,2 ПРОЦ
Вид молока по способу обработки: Пастеризованное
Вид молочного сырья: Нормализованное; Цельное
Наличие обогащающих компонентов: Нет; Да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31450-2013</v>
      </c>
      <c r="H143" s="9" t="str">
        <f>VLOOKUP(C143,[1]КТРУ!C:H,6,0)</f>
        <v>10.51.11.000-00000008</v>
      </c>
      <c r="I143" s="12"/>
    </row>
    <row r="144" spans="1:9" s="14" customFormat="1" ht="153" x14ac:dyDescent="0.25">
      <c r="A144" s="9">
        <v>230</v>
      </c>
      <c r="B144" s="10" t="s">
        <v>251</v>
      </c>
      <c r="C144" s="9" t="s">
        <v>252</v>
      </c>
      <c r="D144" s="9" t="str">
        <f>VLOOKUP(C144,[1]КТРУ!C:H,2,0)</f>
        <v>10.51.11.111</v>
      </c>
      <c r="E144" s="9" t="str">
        <f>VLOOKUP(C144,[1]КТРУ!C:H,3,0)</f>
        <v>005</v>
      </c>
      <c r="F144" s="9" t="str">
        <f>VLOOKUP(C144,[1]КТРУ!C:H,4,0)</f>
        <v>Л; ДМ3</v>
      </c>
      <c r="G144" s="11" t="str">
        <f>VLOOKUP(C144,[1]КТРУ!C:H,5,0)</f>
        <v>Вид молока: Коровье
Объем: не более 1 Л; ДМ3
Массовая доля жира, min, %: ≥ 3,5 ПРОЦ
Массовая доля жира, max, %: ≤ 3,5 ПРОЦ
Вид молока по способу обработки: Пастеризованное
Вид молочного сырья: Нормализованное; Цельное
Наличие обогащающих компонентов: Нет; Да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31450-2013</v>
      </c>
      <c r="H144" s="9" t="str">
        <f>VLOOKUP(C144,[1]КТРУ!C:H,6,0)</f>
        <v>10.51.11.000-00000008</v>
      </c>
      <c r="I144" s="12"/>
    </row>
    <row r="145" spans="1:9" s="14" customFormat="1" ht="165.75" x14ac:dyDescent="0.25">
      <c r="A145" s="9">
        <v>231</v>
      </c>
      <c r="B145" s="10" t="s">
        <v>253</v>
      </c>
      <c r="C145" s="9" t="s">
        <v>254</v>
      </c>
      <c r="D145" s="9" t="str">
        <f>VLOOKUP(C145,[1]КТРУ!C:H,2,0)</f>
        <v>10.51.11.121</v>
      </c>
      <c r="E145" s="9" t="str">
        <f>VLOOKUP(C145,[1]КТРУ!C:H,3,0)</f>
        <v>001</v>
      </c>
      <c r="F145" s="9" t="str">
        <f>VLOOKUP(C145,[1]КТРУ!C:H,4,0)</f>
        <v>Л; ДМ3</v>
      </c>
      <c r="G145" s="11" t="str">
        <f>VLOOKUP(C145,[1]КТРУ!C:H,5,0)</f>
        <v>Вид молока: Коровье
Объем: не более 1 Л; ДМ3
Массовая доля жира, min, %: ≥ 2,5 ПРОЦ
Массовая доля жира, max, %: ≤ 2,5 ПРОЦ
Вид молока по способу обработки: Ультрапастеризованное
Вид молочного сырья: Нормализованное; Цельное
Наличие обогащающих компонентов: Нет; Да
Срок хранения: Длительный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31450-2013</v>
      </c>
      <c r="H145" s="9" t="str">
        <f>VLOOKUP(C145,[1]КТРУ!C:H,6,0)</f>
        <v>10.51.11.000-00000007</v>
      </c>
      <c r="I145" s="12"/>
    </row>
    <row r="146" spans="1:9" s="14" customFormat="1" ht="102" x14ac:dyDescent="0.25">
      <c r="A146" s="9">
        <v>235</v>
      </c>
      <c r="B146" s="10" t="s">
        <v>255</v>
      </c>
      <c r="C146" s="9" t="s">
        <v>256</v>
      </c>
      <c r="D146" s="9" t="str">
        <f>VLOOKUP(C146,[1]КТРУ!C:H,2,0)</f>
        <v>10.51.22.112</v>
      </c>
      <c r="E146" s="9" t="str">
        <f>VLOOKUP(C146,[1]КТРУ!C:H,3,0)</f>
        <v>004</v>
      </c>
      <c r="F146" s="9" t="str">
        <f>VLOOKUP(C146,[1]КТРУ!C:H,4,0)</f>
        <v>КГ</v>
      </c>
      <c r="G146" s="11" t="str">
        <f>VLOOKUP(C146,[1]КТРУ!C:H,5,0)</f>
        <v>Вид продукта в зависимости от массовой доли жира: Цельный
Массовая доля жира: ≥ 26 и &lt; 41,9 ПРОЦ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Р 52791-2007</v>
      </c>
      <c r="H146" s="9" t="str">
        <f>VLOOKUP(C146,[1]КТРУ!C:H,6,0)</f>
        <v>10.51.20.000-00000004</v>
      </c>
      <c r="I146" s="12"/>
    </row>
    <row r="147" spans="1:9" s="14" customFormat="1" ht="114.75" x14ac:dyDescent="0.25">
      <c r="A147" s="9">
        <v>236</v>
      </c>
      <c r="B147" s="10" t="s">
        <v>255</v>
      </c>
      <c r="C147" s="9" t="s">
        <v>257</v>
      </c>
      <c r="D147" s="9" t="str">
        <f>VLOOKUP(C147,[1]КТРУ!C:H,2,0)</f>
        <v>10.51.22.112</v>
      </c>
      <c r="E147" s="9" t="str">
        <f>VLOOKUP(C147,[1]КТРУ!C:H,3,0)</f>
        <v>005</v>
      </c>
      <c r="F147" s="9" t="str">
        <f>VLOOKUP(C147,[1]КТРУ!C:H,4,0)</f>
        <v>КГ</v>
      </c>
      <c r="G147" s="11" t="str">
        <f>VLOOKUP(C147,[1]КТРУ!C:H,5,0)</f>
        <v>Вид продукта в зависимости от массовой доли жира: Цельный
Массовая доля жира: ≥ 26 и &lt; 41,9 ПРОЦ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Р 52791-2007</v>
      </c>
      <c r="H147" s="9" t="str">
        <f>VLOOKUP(C147,[1]КТРУ!C:H,6,0)</f>
        <v>10.51.20.000-00000004</v>
      </c>
      <c r="I147" s="12"/>
    </row>
    <row r="148" spans="1:9" s="14" customFormat="1" ht="114.75" x14ac:dyDescent="0.25">
      <c r="A148" s="9">
        <v>237</v>
      </c>
      <c r="B148" s="10" t="s">
        <v>258</v>
      </c>
      <c r="C148" s="9" t="s">
        <v>259</v>
      </c>
      <c r="D148" s="9" t="str">
        <f>VLOOKUP(C148,[1]КТРУ!C:H,2,0)</f>
        <v>10.51.22.112</v>
      </c>
      <c r="E148" s="9" t="str">
        <f>VLOOKUP(C148,[1]КТРУ!C:H,3,0)</f>
        <v>003</v>
      </c>
      <c r="F148" s="9" t="str">
        <f>VLOOKUP(C148,[1]КТРУ!C:H,4,0)</f>
        <v>КГ</v>
      </c>
      <c r="G148" s="11" t="str">
        <f>VLOOKUP(C148,[1]КТРУ!C:H,5,0)</f>
        <v>Тип: Козье
Вид: Быстрорастворимое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ТУ производителя</v>
      </c>
      <c r="H148" s="9" t="str">
        <f>VLOOKUP(C148,[1]КТРУ!C:H,6,0)</f>
        <v/>
      </c>
      <c r="I148" s="12"/>
    </row>
    <row r="149" spans="1:9" s="14" customFormat="1" ht="153" x14ac:dyDescent="0.25">
      <c r="A149" s="9">
        <v>238</v>
      </c>
      <c r="B149" s="10" t="s">
        <v>260</v>
      </c>
      <c r="C149" s="9" t="s">
        <v>261</v>
      </c>
      <c r="D149" s="9" t="str">
        <f>VLOOKUP(C149,[1]КТРУ!C:H,2,0)</f>
        <v>10.51.30.111</v>
      </c>
      <c r="E149" s="9" t="str">
        <f>VLOOKUP(C149,[1]КТРУ!C:H,3,0)</f>
        <v>001</v>
      </c>
      <c r="F149" s="9" t="str">
        <f>VLOOKUP(C149,[1]КТРУ!C:H,4,0)</f>
        <v>КГ</v>
      </c>
      <c r="G149" s="11" t="str">
        <f>VLOOKUP(C149,[1]КТРУ!C:H,5,0)</f>
        <v>Тип сливочного масла: Несоленое
Наименование сливочного масла: Крестьянское; Любительское; Традиционное
Вид сливочного масла: Сладко-сливочное
Вес: не менее 0,3 не более 0,5 КГ
Жирность: 82,5 ПРОЦ
Сорт: Высший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32261-2013</v>
      </c>
      <c r="H149" s="9" t="str">
        <f>VLOOKUP(C149,[1]КТРУ!C:H,6,0)</f>
        <v>10.51.30.110-00000004</v>
      </c>
      <c r="I149" s="12"/>
    </row>
    <row r="150" spans="1:9" s="14" customFormat="1" ht="140.25" x14ac:dyDescent="0.25">
      <c r="A150" s="9">
        <v>239</v>
      </c>
      <c r="B150" s="10" t="s">
        <v>262</v>
      </c>
      <c r="C150" s="9" t="s">
        <v>263</v>
      </c>
      <c r="D150" s="9" t="str">
        <f>VLOOKUP(C150,[1]КТРУ!C:H,2,0)</f>
        <v>10.51.30.111</v>
      </c>
      <c r="E150" s="9" t="str">
        <f>VLOOKUP(C150,[1]КТРУ!C:H,3,0)</f>
        <v>007</v>
      </c>
      <c r="F150" s="9" t="str">
        <f>VLOOKUP(C150,[1]КТРУ!C:H,4,0)</f>
        <v>КГ</v>
      </c>
      <c r="G150" s="11" t="str">
        <f>VLOOKUP(C150,[1]КТРУ!C:H,5,0)</f>
        <v>Тип сливочного масла: Несоленое
Наименование сливочного масла: Крестьянское; Любительское; Традиционное
Вид сливочного масла: Сладко-сливочное
Жирность: 82,5 ПРОЦ
Сорт: Первый; Высший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Р 52253-2004</v>
      </c>
      <c r="H150" s="9" t="str">
        <f>VLOOKUP(C150,[1]КТРУ!C:H,6,0)</f>
        <v>10.51.30.110-00000004</v>
      </c>
      <c r="I150" s="12"/>
    </row>
    <row r="151" spans="1:9" s="14" customFormat="1" ht="153" x14ac:dyDescent="0.25">
      <c r="A151" s="9">
        <v>240</v>
      </c>
      <c r="B151" s="10" t="s">
        <v>262</v>
      </c>
      <c r="C151" s="9" t="s">
        <v>264</v>
      </c>
      <c r="D151" s="9" t="str">
        <f>VLOOKUP(C151,[1]КТРУ!C:H,2,0)</f>
        <v>10.51.30.111</v>
      </c>
      <c r="E151" s="9" t="str">
        <f>VLOOKUP(C151,[1]КТРУ!C:H,3,0)</f>
        <v>008</v>
      </c>
      <c r="F151" s="9" t="str">
        <f>VLOOKUP(C151,[1]КТРУ!C:H,4,0)</f>
        <v>КГ</v>
      </c>
      <c r="G151" s="11" t="str">
        <f>VLOOKUP(C151,[1]КТРУ!C:H,5,0)</f>
        <v>Тип сливочного масла: Несоленое
Наименование сливочного масла: Крестьянское; Любительское; Традиционное
Вид сливочного масла: Сладко-сливочное
Вес: не более 0,25 КГ
Жирность: 82,5 ПРОЦ
Сорт: Первый; Высший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Р 52253-2004</v>
      </c>
      <c r="H151" s="9" t="str">
        <f>VLOOKUP(C151,[1]КТРУ!C:H,6,0)</f>
        <v>10.51.30.110-00000004</v>
      </c>
      <c r="I151" s="12"/>
    </row>
    <row r="152" spans="1:9" s="14" customFormat="1" ht="153" x14ac:dyDescent="0.25">
      <c r="A152" s="9">
        <v>241</v>
      </c>
      <c r="B152" s="10" t="s">
        <v>262</v>
      </c>
      <c r="C152" s="9" t="s">
        <v>265</v>
      </c>
      <c r="D152" s="9" t="str">
        <f>VLOOKUP(C152,[1]КТРУ!C:H,2,0)</f>
        <v>10.51.30.111</v>
      </c>
      <c r="E152" s="9" t="str">
        <f>VLOOKUP(C152,[1]КТРУ!C:H,3,0)</f>
        <v>009</v>
      </c>
      <c r="F152" s="9" t="str">
        <f>VLOOKUP(C152,[1]КТРУ!C:H,4,0)</f>
        <v>КГ</v>
      </c>
      <c r="G152" s="11" t="str">
        <f>VLOOKUP(C152,[1]КТРУ!C:H,5,0)</f>
        <v>Тип сливочного масла: Несоленое
Наименование сливочного масла: Крестьянское; Любительское; Традиционное
Вид сливочного масла: Сладко-сливочное
Вес: не менее 0,3 не более 0,5 КГ
Жирность: 82,5 ПРОЦ
Сорт: Первый; Высший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Р 52253-2004</v>
      </c>
      <c r="H152" s="9" t="str">
        <f>VLOOKUP(C152,[1]КТРУ!C:H,6,0)</f>
        <v>10.51.30.110-00000004</v>
      </c>
      <c r="I152" s="12"/>
    </row>
    <row r="153" spans="1:9" s="14" customFormat="1" ht="140.25" x14ac:dyDescent="0.25">
      <c r="A153" s="9">
        <v>242</v>
      </c>
      <c r="B153" s="10" t="s">
        <v>260</v>
      </c>
      <c r="C153" s="9" t="s">
        <v>266</v>
      </c>
      <c r="D153" s="9" t="str">
        <f>VLOOKUP(C153,[1]КТРУ!C:H,2,0)</f>
        <v>10.51.30.111</v>
      </c>
      <c r="E153" s="9" t="str">
        <f>VLOOKUP(C153,[1]КТРУ!C:H,3,0)</f>
        <v>005</v>
      </c>
      <c r="F153" s="9" t="str">
        <f>VLOOKUP(C153,[1]КТРУ!C:H,4,0)</f>
        <v>КГ</v>
      </c>
      <c r="G153" s="11" t="str">
        <f>VLOOKUP(C153,[1]КТРУ!C:H,5,0)</f>
        <v>Тип сливочного масла: Несоленое
Наименование сливочного масла: Крестьянское; Любительское; Традиционное
Вид сливочного масла: Сладко-сливочное
Жирность: 82,5 ПРОЦ
Сорт: Высший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32261-2013</v>
      </c>
      <c r="H153" s="9" t="str">
        <f>VLOOKUP(C153,[1]КТРУ!C:H,6,0)</f>
        <v>10.51.30.110-00000004</v>
      </c>
      <c r="I153" s="12"/>
    </row>
    <row r="154" spans="1:9" s="14" customFormat="1" ht="153" x14ac:dyDescent="0.25">
      <c r="A154" s="9">
        <v>243</v>
      </c>
      <c r="B154" s="10" t="s">
        <v>260</v>
      </c>
      <c r="C154" s="9" t="s">
        <v>267</v>
      </c>
      <c r="D154" s="9" t="str">
        <f>VLOOKUP(C154,[1]КТРУ!C:H,2,0)</f>
        <v>10.51.30.111</v>
      </c>
      <c r="E154" s="9" t="str">
        <f>VLOOKUP(C154,[1]КТРУ!C:H,3,0)</f>
        <v>004</v>
      </c>
      <c r="F154" s="9" t="str">
        <f>VLOOKUP(C154,[1]КТРУ!C:H,4,0)</f>
        <v>КГ</v>
      </c>
      <c r="G154" s="11" t="str">
        <f>VLOOKUP(C154,[1]КТРУ!C:H,5,0)</f>
        <v>Тип сливочного масла: Несоленое
Наименование сливочного масла: Крестьянское; Любительское; Традиционное
Вид сливочного масла: Сладко-сливочное
Вес: не более 0,25 КГ
Жирность: 82,5 ПРОЦ
Сорт: Высший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32261-2013</v>
      </c>
      <c r="H154" s="9" t="str">
        <f>VLOOKUP(C154,[1]КТРУ!C:H,6,0)</f>
        <v>10.51.30.110-00000004</v>
      </c>
      <c r="I154" s="12"/>
    </row>
    <row r="155" spans="1:9" s="14" customFormat="1" ht="178.5" x14ac:dyDescent="0.25">
      <c r="A155" s="9">
        <v>245</v>
      </c>
      <c r="B155" s="10" t="s">
        <v>268</v>
      </c>
      <c r="C155" s="9" t="s">
        <v>269</v>
      </c>
      <c r="D155" s="9" t="str">
        <f>VLOOKUP(C155,[1]КТРУ!C:H,2,0)</f>
        <v>10.51.40.121</v>
      </c>
      <c r="E155" s="9" t="str">
        <f>VLOOKUP(C155,[1]КТРУ!C:H,3,0)</f>
        <v>001</v>
      </c>
      <c r="F155" s="9" t="str">
        <f>VLOOKUP(C155,[1]КТРУ!C:H,4,0)</f>
        <v>КГ</v>
      </c>
      <c r="G155" s="11" t="str">
        <f>VLOOKUP(C155,[1]КТРУ!C:H,5,0)</f>
        <v>Форма сыра: Цилиндр; Брусок; Шар
Вид сыра: Цельный
Наименование сыра из коровьего молока: Латвийский; Угличский; Степной; Эстонский; Ярославский; Костромской; Голландский; Российский; Алтайский; Швейцарский; Советский
Сорт сыра из коровьего молока: Высший
Вид сырья: Коровье молоко
Вид сыра в зависимости от массовой доля жира в пересчете на сухое вещество: Нежирные; Низкожирные; Полужирные; Жирные; Высокожирные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32260-2013</v>
      </c>
      <c r="H155" s="9" t="str">
        <f>VLOOKUP(C155,[1]КТРУ!C:H,6,0)</f>
        <v>10.51.40.120-00000002</v>
      </c>
      <c r="I155" s="12"/>
    </row>
    <row r="156" spans="1:9" s="14" customFormat="1" ht="191.25" x14ac:dyDescent="0.25">
      <c r="A156" s="9">
        <v>246</v>
      </c>
      <c r="B156" s="10" t="s">
        <v>268</v>
      </c>
      <c r="C156" s="9" t="s">
        <v>270</v>
      </c>
      <c r="D156" s="9" t="str">
        <f>VLOOKUP(C156,[1]КТРУ!C:H,2,0)</f>
        <v>10.51.40.121</v>
      </c>
      <c r="E156" s="9" t="str">
        <f>VLOOKUP(C156,[1]КТРУ!C:H,3,0)</f>
        <v>002</v>
      </c>
      <c r="F156" s="9" t="str">
        <f>VLOOKUP(C156,[1]КТРУ!C:H,4,0)</f>
        <v>КГ</v>
      </c>
      <c r="G156" s="11" t="str">
        <f>VLOOKUP(C156,[1]КТРУ!C:H,5,0)</f>
        <v>Форма сыра: Цилиндр; Брусок; Шар
Вид сыра: Цельный
Наименование сыра из коровьего молока: Латвийский; Угличский; Степной; Эстонский; Ярославский; Костромской; Голландский; Российский; Алтайский; Швейцарский; Советский
Сорт сыра из коровьего молока: Высший
Вид сырья: Коровье молоко
Вид сыра в зависимости от массовой доля жира в пересчете на сухое вещество: Нежирные; Низкожирные; Полужирные; Жирные; Высокожирные
Вес: не более 2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32260-2013</v>
      </c>
      <c r="H156" s="9" t="str">
        <f>VLOOKUP(C156,[1]КТРУ!C:H,6,0)</f>
        <v>10.51.40.120-00000002</v>
      </c>
      <c r="I156" s="12"/>
    </row>
    <row r="157" spans="1:9" s="14" customFormat="1" ht="76.5" x14ac:dyDescent="0.25">
      <c r="A157" s="9">
        <v>247</v>
      </c>
      <c r="B157" s="10" t="s">
        <v>268</v>
      </c>
      <c r="C157" s="9" t="s">
        <v>271</v>
      </c>
      <c r="D157" s="9" t="str">
        <f>VLOOKUP(C157,[1]КТРУ!C:H,2,0)</f>
        <v>10.51.40.121</v>
      </c>
      <c r="E157" s="9" t="str">
        <f>VLOOKUP(C157,[1]КТРУ!C:H,3,0)</f>
        <v>003</v>
      </c>
      <c r="F157" s="9" t="str">
        <f>VLOOKUP(C157,[1]КТРУ!C:H,4,0)</f>
        <v>КГ</v>
      </c>
      <c r="G157" s="11" t="str">
        <f>VLOOKUP(C157,[1]КТРУ!C:H,5,0)</f>
        <v>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Р 52686-2006</v>
      </c>
      <c r="H157" s="9" t="str">
        <f>VLOOKUP(C157,[1]КТРУ!C:H,6,0)</f>
        <v/>
      </c>
      <c r="I157" s="12"/>
    </row>
    <row r="158" spans="1:9" s="14" customFormat="1" ht="89.25" x14ac:dyDescent="0.25">
      <c r="A158" s="9">
        <v>248</v>
      </c>
      <c r="B158" s="10" t="s">
        <v>268</v>
      </c>
      <c r="C158" s="9" t="s">
        <v>272</v>
      </c>
      <c r="D158" s="9" t="str">
        <f>VLOOKUP(C158,[1]КТРУ!C:H,2,0)</f>
        <v>10.51.40.121</v>
      </c>
      <c r="E158" s="9" t="str">
        <f>VLOOKUP(C158,[1]КТРУ!C:H,3,0)</f>
        <v>004</v>
      </c>
      <c r="F158" s="9" t="str">
        <f>VLOOKUP(C158,[1]КТРУ!C:H,4,0)</f>
        <v>КГ</v>
      </c>
      <c r="G158" s="11" t="str">
        <f>VLOOKUP(C158,[1]КТРУ!C:H,5,0)</f>
        <v>Вес: не более 2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Р 52686-2006</v>
      </c>
      <c r="H158" s="9" t="str">
        <f>VLOOKUP(C158,[1]КТРУ!C:H,6,0)</f>
        <v/>
      </c>
      <c r="I158" s="12"/>
    </row>
    <row r="159" spans="1:9" s="14" customFormat="1" ht="165.75" x14ac:dyDescent="0.25">
      <c r="A159" s="9">
        <v>250</v>
      </c>
      <c r="B159" s="10" t="s">
        <v>273</v>
      </c>
      <c r="C159" s="9" t="s">
        <v>274</v>
      </c>
      <c r="D159" s="9" t="str">
        <f>VLOOKUP(C159,[1]КТРУ!C:H,2,0)</f>
        <v>10.51.40.313</v>
      </c>
      <c r="E159" s="9" t="str">
        <f>VLOOKUP(C159,[1]КТРУ!C:H,3,0)</f>
        <v>001</v>
      </c>
      <c r="F159" s="9" t="str">
        <f>VLOOKUP(C159,[1]КТРУ!C:H,4,0)</f>
        <v>КГ</v>
      </c>
      <c r="G159" s="11" t="str">
        <f>VLOOKUP(C159,[1]КТРУ!C:H,5,0)</f>
        <v>Вид молочного сырья: Нормализованное молоко; Восстановленное молоко; Смесь
Способ производства: Ультрафильтрация; Сепарирование; Самопрессование; Прессование
Массовая доля жира, min, %: ≥ 5
Массовая доля жира, max, %: ≤ 5
Вес: не более 0,25 КГ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31453-2013</v>
      </c>
      <c r="H159" s="9" t="str">
        <f>VLOOKUP(C159,[1]КТРУ!C:H,6,0)</f>
        <v>10.51.40.300-00000005, 10.51.40.300-00000003, 10.51.40.300-00000002</v>
      </c>
      <c r="I159" s="12"/>
    </row>
    <row r="160" spans="1:9" s="14" customFormat="1" ht="153" x14ac:dyDescent="0.25">
      <c r="A160" s="9">
        <v>251</v>
      </c>
      <c r="B160" s="10" t="s">
        <v>273</v>
      </c>
      <c r="C160" s="9" t="s">
        <v>275</v>
      </c>
      <c r="D160" s="9" t="str">
        <f>VLOOKUP(C160,[1]КТРУ!C:H,2,0)</f>
        <v>10.51.40.313</v>
      </c>
      <c r="E160" s="9" t="str">
        <f>VLOOKUP(C160,[1]КТРУ!C:H,3,0)</f>
        <v>003</v>
      </c>
      <c r="F160" s="9" t="str">
        <f>VLOOKUP(C160,[1]КТРУ!C:H,4,0)</f>
        <v>КГ</v>
      </c>
      <c r="G160" s="11" t="str">
        <f>VLOOKUP(C160,[1]КТРУ!C:H,5,0)</f>
        <v>Вид молочного сырья: Нормализованное молоко; Восстановленное молоко; Смесь
Способ производства: Ультрафильтрация; Сепарирование; Самопрессование; Прессование
Массовая доля жира, min, %: ≥ 5
Массовая доля жира, max, %: ≤ 5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31453-2013</v>
      </c>
      <c r="H160" s="9" t="str">
        <f>VLOOKUP(C160,[1]КТРУ!C:H,6,0)</f>
        <v>10.51.40.300-00000005, 10.51.40.300-00000003, 10.51.40.300-00000002</v>
      </c>
      <c r="I160" s="12"/>
    </row>
    <row r="161" spans="1:9" s="14" customFormat="1" ht="153" x14ac:dyDescent="0.25">
      <c r="A161" s="9">
        <v>252</v>
      </c>
      <c r="B161" s="10" t="s">
        <v>276</v>
      </c>
      <c r="C161" s="9" t="s">
        <v>277</v>
      </c>
      <c r="D161" s="9" t="str">
        <f>VLOOKUP(C161,[1]КТРУ!C:H,2,0)</f>
        <v>10.51.40.313</v>
      </c>
      <c r="E161" s="9" t="str">
        <f>VLOOKUP(C161,[1]КТРУ!C:H,3,0)</f>
        <v>005</v>
      </c>
      <c r="F161" s="9" t="str">
        <f>VLOOKUP(C161,[1]КТРУ!C:H,4,0)</f>
        <v>КГ</v>
      </c>
      <c r="G161" s="11" t="str">
        <f>VLOOKUP(C161,[1]КТРУ!C:H,5,0)</f>
        <v>Вид молочного сырья: Нормализованное молоко; Восстановленное молоко; Смесь
Способ производства: Ультрафильтрация; Сепарирование; Самопрессование; Прессование
Массовая доля жира, min, %: ≥ 9
Массовая доля жира, max, %: ≤ 9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31453-2013</v>
      </c>
      <c r="H161" s="9" t="str">
        <f>VLOOKUP(C161,[1]КТРУ!C:H,6,0)</f>
        <v>10.51.40.300-00000005, 10.51.40.300-00000003, 10.51.40.300-00000002</v>
      </c>
      <c r="I161" s="12"/>
    </row>
    <row r="162" spans="1:9" s="14" customFormat="1" ht="165.75" x14ac:dyDescent="0.25">
      <c r="A162" s="9">
        <v>253</v>
      </c>
      <c r="B162" s="10" t="s">
        <v>276</v>
      </c>
      <c r="C162" s="9" t="s">
        <v>278</v>
      </c>
      <c r="D162" s="9" t="str">
        <f>VLOOKUP(C162,[1]КТРУ!C:H,2,0)</f>
        <v>10.51.40.313</v>
      </c>
      <c r="E162" s="9" t="str">
        <f>VLOOKUP(C162,[1]КТРУ!C:H,3,0)</f>
        <v>007</v>
      </c>
      <c r="F162" s="9" t="str">
        <f>VLOOKUP(C162,[1]КТРУ!C:H,4,0)</f>
        <v>КГ</v>
      </c>
      <c r="G162" s="11" t="str">
        <f>VLOOKUP(C162,[1]КТРУ!C:H,5,0)</f>
        <v>Вид молочного сырья: Нормализованное молоко; Восстановленное молоко; Смесь
Способ производства: Ультрафильтрация; Сепарирование; Самопрессование; Прессование
Массовая доля жира, min, %: ≥ 9
Массовая доля жира, max, %: ≤ 9
Вес: не более 0,25 КГ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31453-2013</v>
      </c>
      <c r="H162" s="9" t="str">
        <f>VLOOKUP(C162,[1]КТРУ!C:H,6,0)</f>
        <v>10.51.40.300-00000005, 10.51.40.300-00000003, 10.51.40.300-00000002</v>
      </c>
      <c r="I162" s="12"/>
    </row>
    <row r="163" spans="1:9" s="14" customFormat="1" ht="127.5" x14ac:dyDescent="0.25">
      <c r="A163" s="9">
        <v>256</v>
      </c>
      <c r="B163" s="10" t="s">
        <v>279</v>
      </c>
      <c r="C163" s="9" t="s">
        <v>280</v>
      </c>
      <c r="D163" s="9" t="str">
        <f>VLOOKUP(C163,[1]КТРУ!C:H,2,0)</f>
        <v>10.51.51.113</v>
      </c>
      <c r="E163" s="9" t="str">
        <f>VLOOKUP(C163,[1]КТРУ!C:H,3,0)</f>
        <v>001</v>
      </c>
      <c r="F163" s="9" t="str">
        <f>VLOOKUP(C163,[1]КТРУ!C:H,4,0)</f>
        <v>КГ</v>
      </c>
      <c r="G163" s="11" t="str">
        <f>VLOOKUP(C163,[1]КТРУ!C:H,5,0)</f>
        <v>Вид продукта: Молоко сгущенное с сахаром
Вид продукта по массовой доле жира: Цельный
Массовая доля жира: 8,5 ПРОЦ
Вес: не более 0,5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31688-2012</v>
      </c>
      <c r="H163" s="9" t="str">
        <f>VLOOKUP(C163,[1]КТРУ!C:H,6,0)</f>
        <v>10.51.51.110-00000001</v>
      </c>
      <c r="I163" s="12"/>
    </row>
    <row r="164" spans="1:9" s="14" customFormat="1" ht="178.5" x14ac:dyDescent="0.25">
      <c r="A164" s="9">
        <v>257</v>
      </c>
      <c r="B164" s="10" t="s">
        <v>281</v>
      </c>
      <c r="C164" s="9" t="s">
        <v>282</v>
      </c>
      <c r="D164" s="9" t="str">
        <f>VLOOKUP(C164,[1]КТРУ!C:H,2,0)</f>
        <v>10.51.52.111</v>
      </c>
      <c r="E164" s="9" t="str">
        <f>VLOOKUP(C164,[1]КТРУ!C:H,3,0)</f>
        <v>001</v>
      </c>
      <c r="F164" s="9" t="str">
        <f>VLOOKUP(C164,[1]КТРУ!C:H,4,0)</f>
        <v>КГ</v>
      </c>
      <c r="G164" s="11" t="str">
        <f>VLOOKUP(C164,[1]КТРУ!C:H,5,0)</f>
        <v>Вид продукта: Биойогурт
Для детского питания: Да; Нет
Йогурт питьевой: Да; Нет
Наличие вкусовых компонентов: Да; Нет
Вес: не менее 0,2 не более 0,5 КГ
Жирность: не менее 2,5 не более 3,2 ПРОЦ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31981-2013</v>
      </c>
      <c r="H164" s="9" t="str">
        <f>VLOOKUP(C164,[1]КТРУ!C:H,6,0)</f>
        <v>10.51.52.110-00000001
10.51.52.110-00000002</v>
      </c>
      <c r="I164" s="12"/>
    </row>
    <row r="165" spans="1:9" s="14" customFormat="1" ht="191.25" x14ac:dyDescent="0.25">
      <c r="A165" s="9">
        <v>259</v>
      </c>
      <c r="B165" s="10" t="s">
        <v>283</v>
      </c>
      <c r="C165" s="9" t="s">
        <v>284</v>
      </c>
      <c r="D165" s="9" t="str">
        <f>VLOOKUP(C165,[1]КТРУ!C:H,2,0)</f>
        <v>10.51.52.112</v>
      </c>
      <c r="E165" s="9" t="str">
        <f>VLOOKUP(C165,[1]КТРУ!C:H,3,0)</f>
        <v>002</v>
      </c>
      <c r="F165" s="9" t="str">
        <f>VLOOKUP(C165,[1]КТРУ!C:H,4,0)</f>
        <v>КГ</v>
      </c>
      <c r="G165" s="11" t="str">
        <f>VLOOKUP(C165,[1]КТРУ!C:H,5,0)</f>
        <v>Вид продукта: Йогурт
Для детского питания: Нет
Йогурт питьевой: Да; Нет
Наличие вкусовых компонентов: Да
Тип: Фруктовый
Вес: не более 0,5 КГ
Жирность: 1,5 ПРОЦ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31981-2013</v>
      </c>
      <c r="H165" s="9" t="str">
        <f>VLOOKUP(C165,[1]КТРУ!C:H,6,0)</f>
        <v>10.51.52.110-00000003</v>
      </c>
      <c r="I165" s="12"/>
    </row>
    <row r="166" spans="1:9" s="14" customFormat="1" ht="191.25" x14ac:dyDescent="0.25">
      <c r="A166" s="9">
        <v>260</v>
      </c>
      <c r="B166" s="10" t="s">
        <v>283</v>
      </c>
      <c r="C166" s="9" t="s">
        <v>285</v>
      </c>
      <c r="D166" s="9" t="str">
        <f>VLOOKUP(C166,[1]КТРУ!C:H,2,0)</f>
        <v>10.51.52.112</v>
      </c>
      <c r="E166" s="9" t="str">
        <f>VLOOKUP(C166,[1]КТРУ!C:H,3,0)</f>
        <v>009</v>
      </c>
      <c r="F166" s="9" t="str">
        <f>VLOOKUP(C166,[1]КТРУ!C:H,4,0)</f>
        <v>КГ</v>
      </c>
      <c r="G166" s="11" t="str">
        <f>VLOOKUP(C166,[1]КТРУ!C:H,5,0)</f>
        <v>Вид продукта: Йогурт
Для детского питания: Нет
Йогурт питьевой: Да; Нет
Наличие вкусовых компонентов: Да
Тип: Фруктовый
Вес: не менее 0,6 не более 1 КГ
Жирность: 1,5 ПРОЦ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31981-2013</v>
      </c>
      <c r="H166" s="9" t="str">
        <f>VLOOKUP(C166,[1]КТРУ!C:H,6,0)</f>
        <v>10.51.52.110-00000003</v>
      </c>
      <c r="I166" s="12"/>
    </row>
    <row r="167" spans="1:9" s="14" customFormat="1" ht="191.25" x14ac:dyDescent="0.25">
      <c r="A167" s="9">
        <v>261</v>
      </c>
      <c r="B167" s="10" t="s">
        <v>286</v>
      </c>
      <c r="C167" s="9" t="s">
        <v>287</v>
      </c>
      <c r="D167" s="9" t="str">
        <f>VLOOKUP(C167,[1]КТРУ!C:H,2,0)</f>
        <v>10.51.52.112</v>
      </c>
      <c r="E167" s="9" t="str">
        <f>VLOOKUP(C167,[1]КТРУ!C:H,3,0)</f>
        <v>003</v>
      </c>
      <c r="F167" s="9" t="str">
        <f>VLOOKUP(C167,[1]КТРУ!C:H,4,0)</f>
        <v>КГ</v>
      </c>
      <c r="G167" s="11" t="str">
        <f>VLOOKUP(C167,[1]КТРУ!C:H,5,0)</f>
        <v>Вид продукта: Йогурт
Для детского питания: Нет
Йогурт питьевой: Да; Нет
Наличие вкусовых компонентов: Да
Тип: Фруктовый
Вес: не более 0,125 КГ
Жирность: 2,5 ПРОЦ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31981-2013</v>
      </c>
      <c r="H167" s="9" t="str">
        <f>VLOOKUP(C167,[1]КТРУ!C:H,6,0)</f>
        <v>10.51.52.110-00000003</v>
      </c>
      <c r="I167" s="12"/>
    </row>
    <row r="168" spans="1:9" s="14" customFormat="1" ht="191.25" x14ac:dyDescent="0.25">
      <c r="A168" s="9">
        <v>262</v>
      </c>
      <c r="B168" s="10" t="s">
        <v>286</v>
      </c>
      <c r="C168" s="9" t="s">
        <v>288</v>
      </c>
      <c r="D168" s="9" t="str">
        <f>VLOOKUP(C168,[1]КТРУ!C:H,2,0)</f>
        <v>10.51.52.112</v>
      </c>
      <c r="E168" s="9" t="str">
        <f>VLOOKUP(C168,[1]КТРУ!C:H,3,0)</f>
        <v>004</v>
      </c>
      <c r="F168" s="9" t="str">
        <f>VLOOKUP(C168,[1]КТРУ!C:H,4,0)</f>
        <v>КГ</v>
      </c>
      <c r="G168" s="11" t="str">
        <f>VLOOKUP(C168,[1]КТРУ!C:H,5,0)</f>
        <v>Вид продукта: Йогурт
Для детского питания: Нет
Йогурт питьевой: Да; Нет
Наличие вкусовых компонентов: Да
Тип: Фруктовый
Вес: не менее 0,2 не более 0,5 КГ
Жирность: 2,5 ПРОЦ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31981-2013</v>
      </c>
      <c r="H168" s="9" t="str">
        <f>VLOOKUP(C168,[1]КТРУ!C:H,6,0)</f>
        <v>10.51.52.110-00000003</v>
      </c>
      <c r="I168" s="12"/>
    </row>
    <row r="169" spans="1:9" s="14" customFormat="1" ht="191.25" x14ac:dyDescent="0.25">
      <c r="A169" s="9">
        <v>263</v>
      </c>
      <c r="B169" s="10" t="s">
        <v>286</v>
      </c>
      <c r="C169" s="9" t="s">
        <v>289</v>
      </c>
      <c r="D169" s="9" t="str">
        <f>VLOOKUP(C169,[1]КТРУ!C:H,2,0)</f>
        <v>10.51.52.112</v>
      </c>
      <c r="E169" s="9" t="str">
        <f>VLOOKUP(C169,[1]КТРУ!C:H,3,0)</f>
        <v>006</v>
      </c>
      <c r="F169" s="9" t="str">
        <f>VLOOKUP(C169,[1]КТРУ!C:H,4,0)</f>
        <v>КГ</v>
      </c>
      <c r="G169" s="11" t="str">
        <f>VLOOKUP(C169,[1]КТРУ!C:H,5,0)</f>
        <v>Вид продукта: Йогурт
Для детского питания: Нет
Йогурт питьевой: Да; Нет
Наличие вкусовых компонентов: Да
Тип: Фруктовый
Вес: не менее 0,6 не более 1 КГ
Жирность: 2,5 ПРОЦ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31981-2013</v>
      </c>
      <c r="H169" s="9" t="str">
        <f>VLOOKUP(C169,[1]КТРУ!C:H,6,0)</f>
        <v>10.51.52.110-00000003</v>
      </c>
      <c r="I169" s="12"/>
    </row>
    <row r="170" spans="1:9" s="14" customFormat="1" ht="140.25" x14ac:dyDescent="0.25">
      <c r="A170" s="9">
        <v>264</v>
      </c>
      <c r="B170" s="10" t="s">
        <v>290</v>
      </c>
      <c r="C170" s="9" t="s">
        <v>291</v>
      </c>
      <c r="D170" s="9" t="str">
        <f>VLOOKUP(C170,[1]КТРУ!C:H,2,0)</f>
        <v>10.51.52.130</v>
      </c>
      <c r="E170" s="9" t="str">
        <f>VLOOKUP(C170,[1]КТРУ!C:H,3,0)</f>
        <v>001</v>
      </c>
      <c r="F170" s="9" t="str">
        <f>VLOOKUP(C170,[1]КТРУ!C:H,4,0)</f>
        <v>КГ</v>
      </c>
      <c r="G170" s="11" t="str">
        <f>VLOOKUP(C170,[1]КТРУ!C:H,5,0)</f>
        <v>Наличие обогащающих компонентов: Нет
Тип молочного сырья: Восстановленное молоко; Нормализованное молоко; Смесь молочного сырья; Цельное молоко
Вес: не более 0,5 КГ
Жирность: 4 ПРОЦ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31455-2012</v>
      </c>
      <c r="H170" s="9" t="str">
        <f>VLOOKUP(C170,[1]КТРУ!C:H,6,0)</f>
        <v>10.51.52.130-00000001</v>
      </c>
      <c r="I170" s="12"/>
    </row>
    <row r="171" spans="1:9" s="14" customFormat="1" ht="140.25" x14ac:dyDescent="0.25">
      <c r="A171" s="9">
        <v>265</v>
      </c>
      <c r="B171" s="10" t="s">
        <v>290</v>
      </c>
      <c r="C171" s="9" t="s">
        <v>292</v>
      </c>
      <c r="D171" s="9" t="str">
        <f>VLOOKUP(C171,[1]КТРУ!C:H,2,0)</f>
        <v>10.51.52.130</v>
      </c>
      <c r="E171" s="9" t="str">
        <f>VLOOKUP(C171,[1]КТРУ!C:H,3,0)</f>
        <v>002</v>
      </c>
      <c r="F171" s="9" t="str">
        <f>VLOOKUP(C171,[1]КТРУ!C:H,4,0)</f>
        <v>КГ</v>
      </c>
      <c r="G171" s="11" t="str">
        <f>VLOOKUP(C171,[1]КТРУ!C:H,5,0)</f>
        <v>Наличие обогащающих компонентов: Нет
Тип молочного сырья: Восстановленное молоко; Нормализованное молоко; Смесь молочного сырья; Цельное молоко
Вес: не менее 0,6 не более 1 КГ
Жирность: 4 ПРОЦ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31455-2012</v>
      </c>
      <c r="H171" s="9" t="str">
        <f>VLOOKUP(C171,[1]КТРУ!C:H,6,0)</f>
        <v>10.51.52.130-00000001</v>
      </c>
      <c r="I171" s="12"/>
    </row>
    <row r="172" spans="1:9" s="14" customFormat="1" ht="140.25" x14ac:dyDescent="0.25">
      <c r="A172" s="9">
        <v>266</v>
      </c>
      <c r="B172" s="10" t="s">
        <v>293</v>
      </c>
      <c r="C172" s="9" t="s">
        <v>294</v>
      </c>
      <c r="D172" s="9" t="str">
        <f>VLOOKUP(C172,[1]КТРУ!C:H,2,0)</f>
        <v>10.51.52.130</v>
      </c>
      <c r="E172" s="9" t="str">
        <f>VLOOKUP(C172,[1]КТРУ!C:H,3,0)</f>
        <v>002</v>
      </c>
      <c r="F172" s="9" t="str">
        <f>VLOOKUP(C172,[1]КТРУ!C:H,4,0)</f>
        <v>КГ</v>
      </c>
      <c r="G172" s="11" t="str">
        <f>VLOOKUP(C172,[1]КТРУ!C:H,5,0)</f>
        <v>Наличие обогащающих компонентов: Нет
Тип молочного сырья: Восстановленное молоко; Нормализованное молоко; Смесь молочного сырья; Цельное молоко
Вес: не более 0,5 КГ
Жирность: 2,5 ПРОЦ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31455-2012</v>
      </c>
      <c r="H172" s="9" t="str">
        <f>VLOOKUP(C172,[1]КТРУ!C:H,6,0)</f>
        <v>10.51.52.130-00000001</v>
      </c>
      <c r="I172" s="12"/>
    </row>
    <row r="173" spans="1:9" s="14" customFormat="1" ht="140.25" x14ac:dyDescent="0.25">
      <c r="A173" s="9">
        <v>267</v>
      </c>
      <c r="B173" s="10" t="s">
        <v>293</v>
      </c>
      <c r="C173" s="9" t="s">
        <v>295</v>
      </c>
      <c r="D173" s="9" t="str">
        <f>VLOOKUP(C173,[1]КТРУ!C:H,2,0)</f>
        <v>10.51.52.130</v>
      </c>
      <c r="E173" s="9" t="str">
        <f>VLOOKUP(C173,[1]КТРУ!C:H,3,0)</f>
        <v>006</v>
      </c>
      <c r="F173" s="9" t="str">
        <f>VLOOKUP(C173,[1]КТРУ!C:H,4,0)</f>
        <v>КГ</v>
      </c>
      <c r="G173" s="11" t="str">
        <f>VLOOKUP(C173,[1]КТРУ!C:H,5,0)</f>
        <v>Наличие обогащающих компонентов: Нет
Тип молочного сырья: Восстановленное молоко; Нормализованное молоко; Смесь молочного сырья; Цельное молоко
Вес: не менее 0,6 не более 1 КГ
Жирность: 2,5 ПРОЦ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31455-2012</v>
      </c>
      <c r="H173" s="9" t="str">
        <f>VLOOKUP(C173,[1]КТРУ!C:H,6,0)</f>
        <v>10.51.52.130-00000001</v>
      </c>
      <c r="I173" s="12"/>
    </row>
    <row r="174" spans="1:9" s="14" customFormat="1" ht="127.5" x14ac:dyDescent="0.25">
      <c r="A174" s="9">
        <v>268</v>
      </c>
      <c r="B174" s="10" t="s">
        <v>296</v>
      </c>
      <c r="C174" s="9" t="s">
        <v>297</v>
      </c>
      <c r="D174" s="9" t="str">
        <f>VLOOKUP(C174,[1]КТРУ!C:H,2,0)</f>
        <v>10.51.52.140</v>
      </c>
      <c r="E174" s="9" t="str">
        <f>VLOOKUP(C174,[1]КТРУ!C:H,3,0)</f>
        <v>001</v>
      </c>
      <c r="F174" s="9" t="str">
        <f>VLOOKUP(C174,[1]КТРУ!C:H,4,0)</f>
        <v>Л; ДМ3</v>
      </c>
      <c r="G174" s="11" t="str">
        <f>VLOOKUP(C174,[1]КТРУ!C:H,5,0)</f>
        <v>Объем: не менее 0,6 не более 1 Л; ДМ3
Массовая доля жира: 2,5 ПРОЦ
Наличие обогащающих компонентов: Нет; Да
Вид молочного сырья: Нормализованное молоко; Восстановленное молоко; Смесь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31454-2012</v>
      </c>
      <c r="H174" s="9" t="str">
        <f>VLOOKUP(C174,[1]КТРУ!C:H,6,0)</f>
        <v>10.51.52.140-00000002, 10.51.52.140-00000003, 10.51.52.140-00000005</v>
      </c>
      <c r="I174" s="12"/>
    </row>
    <row r="175" spans="1:9" s="14" customFormat="1" ht="127.5" x14ac:dyDescent="0.25">
      <c r="A175" s="9">
        <v>269</v>
      </c>
      <c r="B175" s="10" t="s">
        <v>296</v>
      </c>
      <c r="C175" s="9" t="s">
        <v>298</v>
      </c>
      <c r="D175" s="9" t="str">
        <f>VLOOKUP(C175,[1]КТРУ!C:H,2,0)</f>
        <v>10.51.52.140</v>
      </c>
      <c r="E175" s="9" t="str">
        <f>VLOOKUP(C175,[1]КТРУ!C:H,3,0)</f>
        <v>003</v>
      </c>
      <c r="F175" s="9" t="str">
        <f>VLOOKUP(C175,[1]КТРУ!C:H,4,0)</f>
        <v>Л; ДМ3</v>
      </c>
      <c r="G175" s="11" t="str">
        <f>VLOOKUP(C175,[1]КТРУ!C:H,5,0)</f>
        <v>Объем: не более 0,5 Л; ДМ3
Массовая доля жира: 2,5 ПРОЦ
Наличие обогащающих компонентов: Нет; Да
Вид молочного сырья: Нормализованное молоко; Восстановленное молоко; Смесь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31454-2012</v>
      </c>
      <c r="H175" s="9" t="str">
        <f>VLOOKUP(C175,[1]КТРУ!C:H,6,0)</f>
        <v>10.51.52.140-00000002, 10.51.52.140-00000003, 10.51.52.140-00000005</v>
      </c>
      <c r="I175" s="12"/>
    </row>
    <row r="176" spans="1:9" s="14" customFormat="1" ht="127.5" x14ac:dyDescent="0.25">
      <c r="A176" s="9">
        <v>270</v>
      </c>
      <c r="B176" s="10" t="s">
        <v>299</v>
      </c>
      <c r="C176" s="9" t="s">
        <v>300</v>
      </c>
      <c r="D176" s="9" t="str">
        <f>VLOOKUP(C176,[1]КТРУ!C:H,2,0)</f>
        <v>10.51.52.140</v>
      </c>
      <c r="E176" s="9" t="str">
        <f>VLOOKUP(C176,[1]КТРУ!C:H,3,0)</f>
        <v>005</v>
      </c>
      <c r="F176" s="9" t="str">
        <f>VLOOKUP(C176,[1]КТРУ!C:H,4,0)</f>
        <v>Л; ДМ3</v>
      </c>
      <c r="G176" s="11" t="str">
        <f>VLOOKUP(C176,[1]КТРУ!C:H,5,0)</f>
        <v>Назначение: Для детского питания
Объем: не более 0,3 Л; ДМ3
Массовая доля жира: 3,2 ПРОЦ
Наличие обогащающих компонентов: Нет; Да
Вид молочного сырья: Нормализованное молоко; Восстановленное молоко; Смесь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ТУ производителя</v>
      </c>
      <c r="H176" s="9" t="str">
        <f>VLOOKUP(C176,[1]КТРУ!C:H,6,0)</f>
        <v>10.51.52.140-00000002, 10.51.52.140-00000003, 10.51.52.140-00000005</v>
      </c>
      <c r="I176" s="12"/>
    </row>
    <row r="177" spans="1:9" s="14" customFormat="1" ht="114.75" x14ac:dyDescent="0.25">
      <c r="A177" s="9">
        <v>271</v>
      </c>
      <c r="B177" s="10" t="s">
        <v>301</v>
      </c>
      <c r="C177" s="9" t="s">
        <v>302</v>
      </c>
      <c r="D177" s="9" t="str">
        <f>VLOOKUP(C177,[1]КТРУ!C:H,2,0)</f>
        <v>10.51.52.190</v>
      </c>
      <c r="E177" s="9" t="str">
        <f>VLOOKUP(C177,[1]КТРУ!C:H,3,0)</f>
        <v>001</v>
      </c>
      <c r="F177" s="9" t="str">
        <f>VLOOKUP(C177,[1]КТРУ!C:H,4,0)</f>
        <v>КГ</v>
      </c>
      <c r="G177" s="11" t="str">
        <f>VLOOKUP(C177,[1]КТРУ!C:H,5,0)</f>
        <v>Бифидобактерии бифидум в составе: Наличие
Вес: не менее 0,4 не более 0,5 КГ
Жирность: 2,5 ПРОЦ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33491-2015</v>
      </c>
      <c r="H177" s="9" t="str">
        <f>VLOOKUP(C177,[1]КТРУ!C:H,6,0)</f>
        <v/>
      </c>
      <c r="I177" s="12"/>
    </row>
    <row r="178" spans="1:9" s="14" customFormat="1" ht="114.75" x14ac:dyDescent="0.25">
      <c r="A178" s="9">
        <v>272</v>
      </c>
      <c r="B178" s="10" t="s">
        <v>301</v>
      </c>
      <c r="C178" s="9" t="s">
        <v>303</v>
      </c>
      <c r="D178" s="9" t="str">
        <f>VLOOKUP(C178,[1]КТРУ!C:H,2,0)</f>
        <v>10.51.52.190</v>
      </c>
      <c r="E178" s="9" t="str">
        <f>VLOOKUP(C178,[1]КТРУ!C:H,3,0)</f>
        <v>004</v>
      </c>
      <c r="F178" s="9" t="str">
        <f>VLOOKUP(C178,[1]КТРУ!C:H,4,0)</f>
        <v>КГ</v>
      </c>
      <c r="G178" s="11" t="str">
        <f>VLOOKUP(C178,[1]КТРУ!C:H,5,0)</f>
        <v>Бифидобактерии бифидум в составе: Наличие
Вес: не более 0,3 КГ
Жирность: 2,5 ПРОЦ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33491-2015</v>
      </c>
      <c r="H178" s="9" t="str">
        <f>VLOOKUP(C178,[1]КТРУ!C:H,6,0)</f>
        <v/>
      </c>
      <c r="I178" s="12"/>
    </row>
    <row r="179" spans="1:9" s="14" customFormat="1" ht="114.75" x14ac:dyDescent="0.25">
      <c r="A179" s="9">
        <v>273</v>
      </c>
      <c r="B179" s="10" t="s">
        <v>301</v>
      </c>
      <c r="C179" s="9" t="s">
        <v>304</v>
      </c>
      <c r="D179" s="9" t="str">
        <f>VLOOKUP(C179,[1]КТРУ!C:H,2,0)</f>
        <v>10.51.52.190</v>
      </c>
      <c r="E179" s="9" t="str">
        <f>VLOOKUP(C179,[1]КТРУ!C:H,3,0)</f>
        <v>008</v>
      </c>
      <c r="F179" s="9" t="str">
        <f>VLOOKUP(C179,[1]КТРУ!C:H,4,0)</f>
        <v>КГ</v>
      </c>
      <c r="G179" s="11" t="str">
        <f>VLOOKUP(C179,[1]КТРУ!C:H,5,0)</f>
        <v>Бифидобактерии бифидум в составе: Наличие
Вес: не менее 0,6 не более 1 КГ
Жирность: 2,5 ПРОЦ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33491-2015</v>
      </c>
      <c r="H179" s="9" t="str">
        <f>VLOOKUP(C179,[1]КТРУ!C:H,6,0)</f>
        <v/>
      </c>
      <c r="I179" s="12"/>
    </row>
    <row r="180" spans="1:9" s="14" customFormat="1" ht="114.75" x14ac:dyDescent="0.25">
      <c r="A180" s="9">
        <v>274</v>
      </c>
      <c r="B180" s="10" t="s">
        <v>305</v>
      </c>
      <c r="C180" s="9" t="s">
        <v>306</v>
      </c>
      <c r="D180" s="9" t="str">
        <f>VLOOKUP(C180,[1]КТРУ!C:H,2,0)</f>
        <v>10.51.52.190</v>
      </c>
      <c r="E180" s="9" t="str">
        <f>VLOOKUP(C180,[1]КТРУ!C:H,3,0)</f>
        <v>005</v>
      </c>
      <c r="F180" s="9" t="str">
        <f>VLOOKUP(C180,[1]КТРУ!C:H,4,0)</f>
        <v>КГ</v>
      </c>
      <c r="G180" s="11" t="str">
        <f>VLOOKUP(C180,[1]КТРУ!C:H,5,0)</f>
        <v>Бифидобактерии бифидум в составе: Наличие
Назначение: Для детского питания
Вес: не более 0,3 КГ
Жирность: не менее 2,5 не более 3,2 ПРОЦ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33491-2015</v>
      </c>
      <c r="H180" s="9" t="str">
        <f>VLOOKUP(C180,[1]КТРУ!C:H,6,0)</f>
        <v/>
      </c>
      <c r="I180" s="12"/>
    </row>
    <row r="181" spans="1:9" s="14" customFormat="1" ht="140.25" x14ac:dyDescent="0.25">
      <c r="A181" s="9">
        <v>275</v>
      </c>
      <c r="B181" s="10" t="s">
        <v>307</v>
      </c>
      <c r="C181" s="9" t="s">
        <v>308</v>
      </c>
      <c r="D181" s="9" t="str">
        <f>VLOOKUP(C181,[1]КТРУ!C:H,2,0)</f>
        <v>10.51.52.211</v>
      </c>
      <c r="E181" s="9" t="str">
        <f>VLOOKUP(C181,[1]КТРУ!C:H,3,0)</f>
        <v>001</v>
      </c>
      <c r="F181" s="9" t="str">
        <f>VLOOKUP(C181,[1]КТРУ!C:H,4,0)</f>
        <v>КГ</v>
      </c>
      <c r="G181" s="11" t="str">
        <f>VLOOKUP(C181,[1]КТРУ!C:H,5,0)</f>
        <v>Вес: не более 0,5 КГ
Массовая доля жира: 15 ПРОЦ
Вид молочного сырья: Нормализованные сливки; Восстановленные сливки; Смеси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добавок, не должна содержать растительные жиры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31452-2012</v>
      </c>
      <c r="H181" s="9" t="str">
        <f>VLOOKUP(C181,[1]КТРУ!C:H,6,0)</f>
        <v>10.51.52.200-00000004, 10.51.52.200-00000003, 10.51.52.200-00000002</v>
      </c>
      <c r="I181" s="12"/>
    </row>
    <row r="182" spans="1:9" s="14" customFormat="1" ht="140.25" x14ac:dyDescent="0.25">
      <c r="A182" s="9">
        <v>276</v>
      </c>
      <c r="B182" s="10" t="s">
        <v>309</v>
      </c>
      <c r="C182" s="9" t="s">
        <v>310</v>
      </c>
      <c r="D182" s="9" t="str">
        <f>VLOOKUP(C182,[1]КТРУ!C:H,2,0)</f>
        <v>10.51.52.212</v>
      </c>
      <c r="E182" s="9" t="str">
        <f>VLOOKUP(C182,[1]КТРУ!C:H,3,0)</f>
        <v>001</v>
      </c>
      <c r="F182" s="9" t="str">
        <f>VLOOKUP(C182,[1]КТРУ!C:H,4,0)</f>
        <v>КГ</v>
      </c>
      <c r="G182" s="11" t="str">
        <f>VLOOKUP(C182,[1]КТРУ!C:H,5,0)</f>
        <v>Вес: не более 0,5 КГ
Массовая доля жира: 20 ПРОЦ
Вид молочного сырья: Нормализованные сливки; Восстановленные сливки; Смеси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добавок, не должна содержать растительные жиры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31452-2012</v>
      </c>
      <c r="H182" s="9" t="str">
        <f>VLOOKUP(C182,[1]КТРУ!C:H,6,0)</f>
        <v>10.51.52.200-00000004, 10.51.52.200-00000003, 10.51.52.200-00000002</v>
      </c>
      <c r="I182" s="12"/>
    </row>
    <row r="183" spans="1:9" s="14" customFormat="1" ht="127.5" x14ac:dyDescent="0.25">
      <c r="A183" s="9">
        <v>279</v>
      </c>
      <c r="B183" s="10" t="s">
        <v>311</v>
      </c>
      <c r="C183" s="9" t="s">
        <v>312</v>
      </c>
      <c r="D183" s="9" t="str">
        <f>VLOOKUP(C183,[1]КТРУ!C:H,2,0)</f>
        <v>10.61.12.000</v>
      </c>
      <c r="E183" s="9" t="str">
        <f>VLOOKUP(C183,[1]КТРУ!C:H,3,0)</f>
        <v>001</v>
      </c>
      <c r="F183" s="9" t="str">
        <f>VLOOKUP(C183,[1]КТРУ!C:H,4,0)</f>
        <v>КГ</v>
      </c>
      <c r="G183" s="11" t="str">
        <f>VLOOKUP(C183,[1]КТРУ!C:H,5,0)</f>
        <v>Вид: Цельнозерновой
Пропаренный: Нет; Да
Сорт, не ниже: Первый
Способ обработки: Шлифованный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6292-93</v>
      </c>
      <c r="H183" s="9" t="str">
        <f>VLOOKUP(C183,[1]КТРУ!C:H,6,0)</f>
        <v>10.61.10.000-00000003</v>
      </c>
      <c r="I183" s="12"/>
    </row>
    <row r="184" spans="1:9" s="14" customFormat="1" ht="114.75" x14ac:dyDescent="0.25">
      <c r="A184" s="9">
        <v>282</v>
      </c>
      <c r="B184" s="10" t="s">
        <v>311</v>
      </c>
      <c r="C184" s="9" t="s">
        <v>313</v>
      </c>
      <c r="D184" s="9" t="str">
        <f>VLOOKUP(C184,[1]КТРУ!C:H,2,0)</f>
        <v>10.61.12.000</v>
      </c>
      <c r="E184" s="9" t="str">
        <f>VLOOKUP(C184,[1]КТРУ!C:H,3,0)</f>
        <v>002</v>
      </c>
      <c r="F184" s="9" t="str">
        <f>VLOOKUP(C184,[1]КТРУ!C:H,4,0)</f>
        <v>КГ</v>
      </c>
      <c r="G184" s="11" t="str">
        <f>VLOOKUP(C184,[1]КТРУ!C:H,5,0)</f>
        <v>Вид: Цельнозерновой
Пропаренный: Нет; Да
Сорт, не ниже: Первый
Способ обработки: Шлифованный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6292-93</v>
      </c>
      <c r="H184" s="9" t="str">
        <f>VLOOKUP(C184,[1]КТРУ!C:H,6,0)</f>
        <v>10.61.10.000-00000003</v>
      </c>
      <c r="I184" s="12"/>
    </row>
    <row r="185" spans="1:9" s="14" customFormat="1" ht="89.25" x14ac:dyDescent="0.25">
      <c r="A185" s="9">
        <v>283</v>
      </c>
      <c r="B185" s="10" t="s">
        <v>314</v>
      </c>
      <c r="C185" s="9" t="s">
        <v>315</v>
      </c>
      <c r="D185" s="9" t="str">
        <f>VLOOKUP(C185,[1]КТРУ!C:H,2,0)</f>
        <v>10.61.12.000</v>
      </c>
      <c r="E185" s="9" t="str">
        <f>VLOOKUP(C185,[1]КТРУ!C:H,3,0)</f>
        <v>005</v>
      </c>
      <c r="F185" s="9" t="str">
        <f>VLOOKUP(C185,[1]КТРУ!C:H,4,0)</f>
        <v>КГ</v>
      </c>
      <c r="G185" s="11" t="str">
        <f>VLOOKUP(C185,[1]КТРУ!C:H,5,0)</f>
        <v>Тип: Шлифованный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ISO 7301-2013</v>
      </c>
      <c r="H185" s="9" t="str">
        <f>VLOOKUP(C185,[1]КТРУ!C:H,6,0)</f>
        <v/>
      </c>
      <c r="I185" s="12"/>
    </row>
    <row r="186" spans="1:9" s="14" customFormat="1" ht="102" x14ac:dyDescent="0.25">
      <c r="A186" s="9">
        <v>284</v>
      </c>
      <c r="B186" s="10" t="s">
        <v>316</v>
      </c>
      <c r="C186" s="9" t="s">
        <v>317</v>
      </c>
      <c r="D186" s="9" t="str">
        <f>VLOOKUP(C186,[1]КТРУ!C:H,2,0)</f>
        <v>10.61.21.113</v>
      </c>
      <c r="E186" s="9" t="str">
        <f>VLOOKUP(C186,[1]КТРУ!C:H,3,0)</f>
        <v>001</v>
      </c>
      <c r="F186" s="9" t="str">
        <f>VLOOKUP(C186,[1]КТРУ!C:H,4,0)</f>
        <v>КГ</v>
      </c>
      <c r="G186" s="11" t="str">
        <f>VLOOKUP(C186,[1]КТРУ!C:H,5,0)</f>
        <v>Вид муки: Хлебопекарная
Сорт пшеничной хлебопекарной муки, не ниже: Высший
Вес: не более 2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26574-2017</v>
      </c>
      <c r="H186" s="9" t="str">
        <f>VLOOKUP(C186,[1]КТРУ!C:H,6,0)</f>
        <v>10.61.21.110-00000004</v>
      </c>
      <c r="I186" s="12"/>
    </row>
    <row r="187" spans="1:9" s="14" customFormat="1" ht="89.25" x14ac:dyDescent="0.25">
      <c r="A187" s="9">
        <v>285</v>
      </c>
      <c r="B187" s="10" t="s">
        <v>316</v>
      </c>
      <c r="C187" s="9" t="s">
        <v>318</v>
      </c>
      <c r="D187" s="9" t="str">
        <f>VLOOKUP(C187,[1]КТРУ!C:H,2,0)</f>
        <v>10.61.21.113</v>
      </c>
      <c r="E187" s="9" t="str">
        <f>VLOOKUP(C187,[1]КТРУ!C:H,3,0)</f>
        <v>002</v>
      </c>
      <c r="F187" s="9" t="str">
        <f>VLOOKUP(C187,[1]КТРУ!C:H,4,0)</f>
        <v>КГ</v>
      </c>
      <c r="G187" s="11" t="str">
        <f>VLOOKUP(C187,[1]КТРУ!C:H,5,0)</f>
        <v>Вид муки: Хлебопекарная
Сорт пшеничной хлебопекарной муки, не ниже: Высший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26574-2017</v>
      </c>
      <c r="H187" s="9" t="str">
        <f>VLOOKUP(C187,[1]КТРУ!C:H,6,0)</f>
        <v>10.61.21.110-00000004</v>
      </c>
      <c r="I187" s="12"/>
    </row>
    <row r="188" spans="1:9" s="14" customFormat="1" ht="102" x14ac:dyDescent="0.25">
      <c r="A188" s="9">
        <v>289</v>
      </c>
      <c r="B188" s="10" t="s">
        <v>319</v>
      </c>
      <c r="C188" s="9" t="s">
        <v>320</v>
      </c>
      <c r="D188" s="9" t="str">
        <f>VLOOKUP(C188,[1]КТРУ!C:H,2,0)</f>
        <v>10.61.31.111</v>
      </c>
      <c r="E188" s="9" t="str">
        <f>VLOOKUP(C188,[1]КТРУ!C:H,3,0)</f>
        <v>001</v>
      </c>
      <c r="F188" s="9" t="str">
        <f>VLOOKUP(C188,[1]КТРУ!C:H,4,0)</f>
        <v>КГ</v>
      </c>
      <c r="G188" s="11" t="str">
        <f>VLOOKUP(C188,[1]КТРУ!C:H,5,0)</f>
        <v>Марка крупы: М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7022-97 (с 01.11.2020 ГОСТ 7022-2019)</v>
      </c>
      <c r="H188" s="9" t="str">
        <f>VLOOKUP(C188,[1]КТРУ!C:H,6,0)</f>
        <v>10.61.31.111-00000004</v>
      </c>
      <c r="I188" s="12"/>
    </row>
    <row r="189" spans="1:9" s="14" customFormat="1" ht="89.25" x14ac:dyDescent="0.25">
      <c r="A189" s="9">
        <v>290</v>
      </c>
      <c r="B189" s="10" t="s">
        <v>319</v>
      </c>
      <c r="C189" s="9" t="s">
        <v>321</v>
      </c>
      <c r="D189" s="9" t="str">
        <f>VLOOKUP(C189,[1]КТРУ!C:H,2,0)</f>
        <v>10.61.31.111</v>
      </c>
      <c r="E189" s="9" t="str">
        <f>VLOOKUP(C189,[1]КТРУ!C:H,3,0)</f>
        <v>002</v>
      </c>
      <c r="F189" s="9" t="str">
        <f>VLOOKUP(C189,[1]КТРУ!C:H,4,0)</f>
        <v>КГ</v>
      </c>
      <c r="G189" s="11" t="str">
        <f>VLOOKUP(C189,[1]КТРУ!C:H,5,0)</f>
        <v>Марка крупы: М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7022-97 (с 01.11.2020 ГОСТ 7022-2019)</v>
      </c>
      <c r="H189" s="9" t="str">
        <f>VLOOKUP(C189,[1]КТРУ!C:H,6,0)</f>
        <v>10.61.31.111-00000004</v>
      </c>
      <c r="I189" s="12"/>
    </row>
    <row r="190" spans="1:9" s="14" customFormat="1" ht="89.25" x14ac:dyDescent="0.25">
      <c r="A190" s="9">
        <v>291</v>
      </c>
      <c r="B190" s="10" t="s">
        <v>322</v>
      </c>
      <c r="C190" s="9" t="s">
        <v>323</v>
      </c>
      <c r="D190" s="9" t="str">
        <f>VLOOKUP(C190,[1]КТРУ!C:H,2,0)</f>
        <v>10.61.31.119</v>
      </c>
      <c r="E190" s="9" t="str">
        <f>VLOOKUP(C190,[1]КТРУ!C:H,3,0)</f>
        <v>001</v>
      </c>
      <c r="F190" s="9" t="str">
        <f>VLOOKUP(C190,[1]КТРУ!C:H,4,0)</f>
        <v>КГ</v>
      </c>
      <c r="G190" s="11" t="str">
        <f>VLOOKUP(C190,[1]КТРУ!C:H,5,0)</f>
        <v>Вид крупы: Артек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276-60</v>
      </c>
      <c r="H190" s="9" t="str">
        <f>VLOOKUP(C190,[1]КТРУ!C:H,6,0)</f>
        <v>10.61.31.110-00000004</v>
      </c>
      <c r="I190" s="12"/>
    </row>
    <row r="191" spans="1:9" s="14" customFormat="1" ht="76.5" x14ac:dyDescent="0.25">
      <c r="A191" s="9">
        <v>292</v>
      </c>
      <c r="B191" s="10" t="s">
        <v>322</v>
      </c>
      <c r="C191" s="9" t="s">
        <v>324</v>
      </c>
      <c r="D191" s="9" t="str">
        <f>VLOOKUP(C191,[1]КТРУ!C:H,2,0)</f>
        <v>10.61.31.119</v>
      </c>
      <c r="E191" s="9" t="str">
        <f>VLOOKUP(C191,[1]КТРУ!C:H,3,0)</f>
        <v>002</v>
      </c>
      <c r="F191" s="9" t="str">
        <f>VLOOKUP(C191,[1]КТРУ!C:H,4,0)</f>
        <v>КГ</v>
      </c>
      <c r="G191" s="11" t="str">
        <f>VLOOKUP(C191,[1]КТРУ!C:H,5,0)</f>
        <v>Вид крупы: Артек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276-60</v>
      </c>
      <c r="H191" s="9" t="str">
        <f>VLOOKUP(C191,[1]КТРУ!C:H,6,0)</f>
        <v>10.61.31.110-00000004</v>
      </c>
      <c r="I191" s="12"/>
    </row>
    <row r="192" spans="1:9" s="14" customFormat="1" ht="102" x14ac:dyDescent="0.25">
      <c r="A192" s="9">
        <v>293</v>
      </c>
      <c r="B192" s="10" t="s">
        <v>325</v>
      </c>
      <c r="C192" s="9" t="s">
        <v>326</v>
      </c>
      <c r="D192" s="9" t="str">
        <f>VLOOKUP(C192,[1]КТРУ!C:H,2,0)</f>
        <v>10.61.31.119</v>
      </c>
      <c r="E192" s="9" t="str">
        <f>VLOOKUP(C192,[1]КТРУ!C:H,3,0)</f>
        <v>003</v>
      </c>
      <c r="F192" s="9" t="str">
        <f>VLOOKUP(C192,[1]КТРУ!C:H,4,0)</f>
        <v>КГ</v>
      </c>
      <c r="G192" s="11" t="str">
        <f>VLOOKUP(C192,[1]КТРУ!C:H,5,0)</f>
        <v>Вид крупы: Полтавская
Номер крупы: Крупная № 1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276-60</v>
      </c>
      <c r="H192" s="9" t="str">
        <f>VLOOKUP(C192,[1]КТРУ!C:H,6,0)</f>
        <v>10.61.31.110-00000005</v>
      </c>
      <c r="I192" s="12"/>
    </row>
    <row r="193" spans="1:9" s="14" customFormat="1" ht="89.25" x14ac:dyDescent="0.25">
      <c r="A193" s="9">
        <v>294</v>
      </c>
      <c r="B193" s="10" t="s">
        <v>325</v>
      </c>
      <c r="C193" s="9" t="s">
        <v>327</v>
      </c>
      <c r="D193" s="9" t="str">
        <f>VLOOKUP(C193,[1]КТРУ!C:H,2,0)</f>
        <v>10.61.31.119</v>
      </c>
      <c r="E193" s="9" t="str">
        <f>VLOOKUP(C193,[1]КТРУ!C:H,3,0)</f>
        <v>004</v>
      </c>
      <c r="F193" s="9" t="str">
        <f>VLOOKUP(C193,[1]КТРУ!C:H,4,0)</f>
        <v>КГ</v>
      </c>
      <c r="G193" s="11" t="str">
        <f>VLOOKUP(C193,[1]КТРУ!C:H,5,0)</f>
        <v>Вид крупы: Полтавская
Номер крупы: Крупная № 1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276-60</v>
      </c>
      <c r="H193" s="9" t="str">
        <f>VLOOKUP(C193,[1]КТРУ!C:H,6,0)</f>
        <v>10.61.31.110-00000005</v>
      </c>
      <c r="I193" s="12"/>
    </row>
    <row r="194" spans="1:9" s="14" customFormat="1" ht="102" x14ac:dyDescent="0.25">
      <c r="A194" s="9">
        <v>295</v>
      </c>
      <c r="B194" s="10" t="s">
        <v>328</v>
      </c>
      <c r="C194" s="9" t="s">
        <v>329</v>
      </c>
      <c r="D194" s="9" t="str">
        <f>VLOOKUP(C194,[1]КТРУ!C:H,2,0)</f>
        <v>10.61.32.113</v>
      </c>
      <c r="E194" s="9" t="str">
        <f>VLOOKUP(C194,[1]КТРУ!C:H,3,0)</f>
        <v>001</v>
      </c>
      <c r="F194" s="9" t="str">
        <f>VLOOKUP(C194,[1]КТРУ!C:H,4,0)</f>
        <v>КГ</v>
      </c>
      <c r="G194" s="11" t="str">
        <f>VLOOKUP(C194,[1]КТРУ!C:H,5,0)</f>
        <v>Вид крупы: Ядрица (пропаренная)
Сорт, не ниже: Первый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55290-2012</v>
      </c>
      <c r="H194" s="9" t="str">
        <f>VLOOKUP(C194,[1]КТРУ!C:H,6,0)</f>
        <v>10.61.32.113-00000003</v>
      </c>
      <c r="I194" s="12"/>
    </row>
    <row r="195" spans="1:9" s="14" customFormat="1" ht="89.25" x14ac:dyDescent="0.25">
      <c r="A195" s="9">
        <v>296</v>
      </c>
      <c r="B195" s="10" t="s">
        <v>328</v>
      </c>
      <c r="C195" s="9" t="s">
        <v>330</v>
      </c>
      <c r="D195" s="9" t="str">
        <f>VLOOKUP(C195,[1]КТРУ!C:H,2,0)</f>
        <v>10.61.32.113</v>
      </c>
      <c r="E195" s="9" t="str">
        <f>VLOOKUP(C195,[1]КТРУ!C:H,3,0)</f>
        <v>002</v>
      </c>
      <c r="F195" s="9" t="str">
        <f>VLOOKUP(C195,[1]КТРУ!C:H,4,0)</f>
        <v>КГ</v>
      </c>
      <c r="G195" s="11" t="str">
        <f>VLOOKUP(C195,[1]КТРУ!C:H,5,0)</f>
        <v>Вид крупы: Ядрица (пропаренная)
Сорт, не ниже: Первый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55290-2012</v>
      </c>
      <c r="H195" s="9" t="str">
        <f>VLOOKUP(C195,[1]КТРУ!C:H,6,0)</f>
        <v>10.61.32.113-00000003</v>
      </c>
      <c r="I195" s="12"/>
    </row>
    <row r="196" spans="1:9" s="14" customFormat="1" ht="102" x14ac:dyDescent="0.25">
      <c r="A196" s="9">
        <v>297</v>
      </c>
      <c r="B196" s="10" t="s">
        <v>331</v>
      </c>
      <c r="C196" s="9" t="s">
        <v>332</v>
      </c>
      <c r="D196" s="9" t="str">
        <f>VLOOKUP(C196,[1]КТРУ!C:H,2,0)</f>
        <v>10.61.32.114</v>
      </c>
      <c r="E196" s="9" t="str">
        <f>VLOOKUP(C196,[1]КТРУ!C:H,3,0)</f>
        <v>001</v>
      </c>
      <c r="F196" s="9" t="str">
        <f>VLOOKUP(C196,[1]КТРУ!C:H,4,0)</f>
        <v>КГ</v>
      </c>
      <c r="G196" s="11" t="str">
        <f>VLOOKUP(C196,[1]КТРУ!C:H,5,0)</f>
        <v>Сорт: Высший
Вес: не более 1 КГ
Тип: Шлифованное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572-2016</v>
      </c>
      <c r="H196" s="9" t="str">
        <f>VLOOKUP(C196,[1]КТРУ!C:H,6,0)</f>
        <v>10.61.32.114-00000004</v>
      </c>
      <c r="I196" s="12"/>
    </row>
    <row r="197" spans="1:9" s="14" customFormat="1" ht="89.25" x14ac:dyDescent="0.25">
      <c r="A197" s="9">
        <v>298</v>
      </c>
      <c r="B197" s="10" t="s">
        <v>331</v>
      </c>
      <c r="C197" s="9" t="s">
        <v>333</v>
      </c>
      <c r="D197" s="9" t="str">
        <f>VLOOKUP(C197,[1]КТРУ!C:H,2,0)</f>
        <v>10.61.32.114</v>
      </c>
      <c r="E197" s="9" t="str">
        <f>VLOOKUP(C197,[1]КТРУ!C:H,3,0)</f>
        <v>002</v>
      </c>
      <c r="F197" s="9" t="str">
        <f>VLOOKUP(C197,[1]КТРУ!C:H,4,0)</f>
        <v>КГ</v>
      </c>
      <c r="G197" s="11" t="str">
        <f>VLOOKUP(C197,[1]КТРУ!C:H,5,0)</f>
        <v>Сорт: Высший
Тип: Шлифованное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572-2016</v>
      </c>
      <c r="H197" s="9" t="str">
        <f>VLOOKUP(C197,[1]КТРУ!C:H,6,0)</f>
        <v>10.61.32.114-00000004</v>
      </c>
      <c r="I197" s="12"/>
    </row>
    <row r="198" spans="1:9" s="14" customFormat="1" ht="89.25" x14ac:dyDescent="0.25">
      <c r="A198" s="9">
        <v>301</v>
      </c>
      <c r="B198" s="10" t="s">
        <v>334</v>
      </c>
      <c r="C198" s="9" t="s">
        <v>335</v>
      </c>
      <c r="D198" s="9" t="str">
        <f>VLOOKUP(C198,[1]КТРУ!C:H,2,0)</f>
        <v>10.61.32.115</v>
      </c>
      <c r="E198" s="9" t="str">
        <f>VLOOKUP(C198,[1]КТРУ!C:H,3,0)</f>
        <v>001</v>
      </c>
      <c r="F198" s="9" t="str">
        <f>VLOOKUP(C198,[1]КТРУ!C:H,4,0)</f>
        <v>КГ</v>
      </c>
      <c r="G198" s="11" t="str">
        <f>VLOOKUP(C198,[1]КТРУ!C:H,5,0)</f>
        <v>Номер крупы: 1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5784-60</v>
      </c>
      <c r="H198" s="9" t="str">
        <f>VLOOKUP(C198,[1]КТРУ!C:H,6,0)</f>
        <v>10.61.32.115-00000003</v>
      </c>
      <c r="I198" s="12"/>
    </row>
    <row r="199" spans="1:9" s="14" customFormat="1" ht="76.5" x14ac:dyDescent="0.25">
      <c r="A199" s="9">
        <v>302</v>
      </c>
      <c r="B199" s="10" t="s">
        <v>334</v>
      </c>
      <c r="C199" s="9" t="s">
        <v>336</v>
      </c>
      <c r="D199" s="9" t="str">
        <f>VLOOKUP(C199,[1]КТРУ!C:H,2,0)</f>
        <v>10.61.32.115</v>
      </c>
      <c r="E199" s="9" t="str">
        <f>VLOOKUP(C199,[1]КТРУ!C:H,3,0)</f>
        <v>002</v>
      </c>
      <c r="F199" s="9" t="str">
        <f>VLOOKUP(C199,[1]КТРУ!C:H,4,0)</f>
        <v>КГ</v>
      </c>
      <c r="G199" s="11" t="str">
        <f>VLOOKUP(C199,[1]КТРУ!C:H,5,0)</f>
        <v>Номер крупы: 1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5784-60</v>
      </c>
      <c r="H199" s="9" t="str">
        <f>VLOOKUP(C199,[1]КТРУ!C:H,6,0)</f>
        <v>10.61.32.115-00000003</v>
      </c>
      <c r="I199" s="12"/>
    </row>
    <row r="200" spans="1:9" s="14" customFormat="1" ht="76.5" x14ac:dyDescent="0.25">
      <c r="A200" s="9">
        <v>303</v>
      </c>
      <c r="B200" s="10" t="s">
        <v>337</v>
      </c>
      <c r="C200" s="9" t="s">
        <v>338</v>
      </c>
      <c r="D200" s="9" t="str">
        <f>VLOOKUP(C200,[1]КТРУ!C:H,2,0)</f>
        <v>10.61.32.116</v>
      </c>
      <c r="E200" s="9" t="str">
        <f>VLOOKUP(C200,[1]КТРУ!C:H,3,0)</f>
        <v>001</v>
      </c>
      <c r="F200" s="9" t="str">
        <f>VLOOKUP(C200,[1]КТРУ!C:H,4,0)</f>
        <v>КГ</v>
      </c>
      <c r="G200" s="11" t="str">
        <f>VLOOKUP(C200,[1]КТРУ!C:H,5,0)</f>
        <v>Номер крупы: 1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5784-60</v>
      </c>
      <c r="H200" s="9" t="str">
        <f>VLOOKUP(C200,[1]КТРУ!C:H,6,0)</f>
        <v>10.61.32.116-00000005</v>
      </c>
      <c r="I200" s="12"/>
    </row>
    <row r="201" spans="1:9" s="14" customFormat="1" ht="89.25" x14ac:dyDescent="0.25">
      <c r="A201" s="9">
        <v>304</v>
      </c>
      <c r="B201" s="10" t="s">
        <v>337</v>
      </c>
      <c r="C201" s="9" t="s">
        <v>339</v>
      </c>
      <c r="D201" s="9" t="str">
        <f>VLOOKUP(C201,[1]КТРУ!C:H,2,0)</f>
        <v>10.61.32.116</v>
      </c>
      <c r="E201" s="9" t="str">
        <f>VLOOKUP(C201,[1]КТРУ!C:H,3,0)</f>
        <v>002</v>
      </c>
      <c r="F201" s="9" t="str">
        <f>VLOOKUP(C201,[1]КТРУ!C:H,4,0)</f>
        <v>КГ</v>
      </c>
      <c r="G201" s="11" t="str">
        <f>VLOOKUP(C201,[1]КТРУ!C:H,5,0)</f>
        <v>Номер крупы: 1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5784-60</v>
      </c>
      <c r="H201" s="9" t="str">
        <f>VLOOKUP(C201,[1]КТРУ!C:H,6,0)</f>
        <v>10.61.32.116-00000005</v>
      </c>
      <c r="I201" s="12"/>
    </row>
    <row r="202" spans="1:9" s="14" customFormat="1" ht="89.25" x14ac:dyDescent="0.25">
      <c r="A202" s="9">
        <v>305</v>
      </c>
      <c r="B202" s="10" t="s">
        <v>340</v>
      </c>
      <c r="C202" s="9" t="s">
        <v>341</v>
      </c>
      <c r="D202" s="9" t="str">
        <f>VLOOKUP(C202,[1]КТРУ!C:H,2,0)</f>
        <v>10.61.32.117</v>
      </c>
      <c r="E202" s="9" t="str">
        <f>VLOOKUP(C202,[1]КТРУ!C:H,3,0)</f>
        <v>002</v>
      </c>
      <c r="F202" s="9" t="str">
        <f>VLOOKUP(C202,[1]КТРУ!C:H,4,0)</f>
        <v>КГ</v>
      </c>
      <c r="G202" s="11" t="str">
        <f>VLOOKUP(C202,[1]КТРУ!C:H,5,0)</f>
        <v>Вид: Шлифованная
Номер крупы: 1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6002-69</v>
      </c>
      <c r="H202" s="9" t="str">
        <f>VLOOKUP(C202,[1]КТРУ!C:H,6,0)</f>
        <v>10.61.32.117-00000003</v>
      </c>
      <c r="I202" s="12"/>
    </row>
    <row r="203" spans="1:9" s="14" customFormat="1" ht="102" x14ac:dyDescent="0.25">
      <c r="A203" s="9">
        <v>306</v>
      </c>
      <c r="B203" s="10" t="s">
        <v>340</v>
      </c>
      <c r="C203" s="9" t="s">
        <v>342</v>
      </c>
      <c r="D203" s="9" t="str">
        <f>VLOOKUP(C203,[1]КТРУ!C:H,2,0)</f>
        <v>10.61.32.117</v>
      </c>
      <c r="E203" s="9" t="str">
        <f>VLOOKUP(C203,[1]КТРУ!C:H,3,0)</f>
        <v>001</v>
      </c>
      <c r="F203" s="9" t="str">
        <f>VLOOKUP(C203,[1]КТРУ!C:H,4,0)</f>
        <v>КГ</v>
      </c>
      <c r="G203" s="11" t="str">
        <f>VLOOKUP(C203,[1]КТРУ!C:H,5,0)</f>
        <v>Вид: Шлифованная
Номер крупы: 1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6002-69</v>
      </c>
      <c r="H203" s="9" t="str">
        <f>VLOOKUP(C203,[1]КТРУ!C:H,6,0)</f>
        <v>10.61.32.117-00000003</v>
      </c>
      <c r="I203" s="12"/>
    </row>
    <row r="204" spans="1:9" s="14" customFormat="1" ht="89.25" x14ac:dyDescent="0.25">
      <c r="A204" s="9">
        <v>307</v>
      </c>
      <c r="B204" s="10" t="s">
        <v>343</v>
      </c>
      <c r="C204" s="9" t="s">
        <v>344</v>
      </c>
      <c r="D204" s="9" t="str">
        <f>VLOOKUP(C204,[1]КТРУ!C:H,2,0)</f>
        <v>10.61.32.117</v>
      </c>
      <c r="E204" s="9" t="str">
        <f>VLOOKUP(C204,[1]КТРУ!C:H,3,0)</f>
        <v>003</v>
      </c>
      <c r="F204" s="9" t="str">
        <f>VLOOKUP(C204,[1]КТРУ!C:H,4,0)</f>
        <v>КГ</v>
      </c>
      <c r="G204" s="11" t="str">
        <f>VLOOKUP(C204,[1]КТРУ!C:H,5,0)</f>
        <v>Вид: Шлифованная
Номер крупы: 4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6002-69</v>
      </c>
      <c r="H204" s="9" t="str">
        <f>VLOOKUP(C204,[1]КТРУ!C:H,6,0)</f>
        <v>10.61.32.117-00000003</v>
      </c>
      <c r="I204" s="12"/>
    </row>
    <row r="205" spans="1:9" s="14" customFormat="1" ht="102" x14ac:dyDescent="0.25">
      <c r="A205" s="9">
        <v>308</v>
      </c>
      <c r="B205" s="10" t="s">
        <v>343</v>
      </c>
      <c r="C205" s="9" t="s">
        <v>345</v>
      </c>
      <c r="D205" s="9" t="str">
        <f>VLOOKUP(C205,[1]КТРУ!C:H,2,0)</f>
        <v>10.61.32.117</v>
      </c>
      <c r="E205" s="9" t="str">
        <f>VLOOKUP(C205,[1]КТРУ!C:H,3,0)</f>
        <v>004</v>
      </c>
      <c r="F205" s="9" t="str">
        <f>VLOOKUP(C205,[1]КТРУ!C:H,4,0)</f>
        <v>КГ</v>
      </c>
      <c r="G205" s="11" t="str">
        <f>VLOOKUP(C205,[1]КТРУ!C:H,5,0)</f>
        <v>Вид: Шлифованная
Номер крупы: 4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6002-69</v>
      </c>
      <c r="H205" s="9" t="str">
        <f>VLOOKUP(C205,[1]КТРУ!C:H,6,0)</f>
        <v>10.61.32.117-00000003</v>
      </c>
      <c r="I205" s="12"/>
    </row>
    <row r="206" spans="1:9" s="14" customFormat="1" ht="89.25" x14ac:dyDescent="0.25">
      <c r="A206" s="9">
        <v>309</v>
      </c>
      <c r="B206" s="10" t="s">
        <v>346</v>
      </c>
      <c r="C206" s="9" t="s">
        <v>347</v>
      </c>
      <c r="D206" s="9" t="str">
        <f>VLOOKUP(C206,[1]КТРУ!C:H,2,0)</f>
        <v>10.61.32.117</v>
      </c>
      <c r="E206" s="9" t="str">
        <f>VLOOKUP(C206,[1]КТРУ!C:H,3,0)</f>
        <v>005</v>
      </c>
      <c r="F206" s="9" t="str">
        <f>VLOOKUP(C206,[1]КТРУ!C:H,4,0)</f>
        <v>КГ</v>
      </c>
      <c r="G206" s="11" t="str">
        <f>VLOOKUP(C206,[1]КТРУ!C:H,5,0)</f>
        <v>Вид: Шлифованная
Номер крупы: 5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6002-69</v>
      </c>
      <c r="H206" s="9" t="str">
        <f>VLOOKUP(C206,[1]КТРУ!C:H,6,0)</f>
        <v>10.61.32.117-00000003</v>
      </c>
      <c r="I206" s="12"/>
    </row>
    <row r="207" spans="1:9" s="14" customFormat="1" ht="102" x14ac:dyDescent="0.25">
      <c r="A207" s="9">
        <v>310</v>
      </c>
      <c r="B207" s="10" t="s">
        <v>346</v>
      </c>
      <c r="C207" s="9" t="s">
        <v>348</v>
      </c>
      <c r="D207" s="9" t="str">
        <f>VLOOKUP(C207,[1]КТРУ!C:H,2,0)</f>
        <v>10.61.32.117</v>
      </c>
      <c r="E207" s="9" t="str">
        <f>VLOOKUP(C207,[1]КТРУ!C:H,3,0)</f>
        <v>006</v>
      </c>
      <c r="F207" s="9" t="str">
        <f>VLOOKUP(C207,[1]КТРУ!C:H,4,0)</f>
        <v>КГ</v>
      </c>
      <c r="G207" s="11" t="str">
        <f>VLOOKUP(C207,[1]КТРУ!C:H,5,0)</f>
        <v>Вид: Шлифованная
Номер крупы: 5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6002-69</v>
      </c>
      <c r="H207" s="9" t="str">
        <f>VLOOKUP(C207,[1]КТРУ!C:H,6,0)</f>
        <v>10.61.32.117-00000003</v>
      </c>
      <c r="I207" s="12"/>
    </row>
    <row r="208" spans="1:9" s="14" customFormat="1" ht="89.25" x14ac:dyDescent="0.25">
      <c r="A208" s="9">
        <v>311</v>
      </c>
      <c r="B208" s="10" t="s">
        <v>349</v>
      </c>
      <c r="C208" s="9" t="s">
        <v>350</v>
      </c>
      <c r="D208" s="9" t="str">
        <f>VLOOKUP(C208,[1]КТРУ!C:H,2,0)</f>
        <v>10.61.33.111</v>
      </c>
      <c r="E208" s="9" t="str">
        <f>VLOOKUP(C208,[1]КТРУ!C:H,3,0)</f>
        <v>001</v>
      </c>
      <c r="F208" s="9" t="str">
        <f>VLOOKUP(C208,[1]КТРУ!C:H,4,0)</f>
        <v>КГ</v>
      </c>
      <c r="G208" s="11" t="str">
        <f>VLOOKUP(C208,[1]КТРУ!C:H,5,0)</f>
        <v>Вид: Геркулес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21149-93</v>
      </c>
      <c r="H208" s="9" t="str">
        <f>VLOOKUP(C208,[1]КТРУ!C:H,6,0)</f>
        <v>10.61.33.111-00000003</v>
      </c>
      <c r="I208" s="12"/>
    </row>
    <row r="209" spans="1:9" s="14" customFormat="1" ht="89.25" x14ac:dyDescent="0.25">
      <c r="A209" s="9">
        <v>312</v>
      </c>
      <c r="B209" s="10" t="s">
        <v>351</v>
      </c>
      <c r="C209" s="9" t="s">
        <v>352</v>
      </c>
      <c r="D209" s="9" t="str">
        <f>VLOOKUP(C209,[1]КТРУ!C:H,2,0)</f>
        <v>10.61.33.111</v>
      </c>
      <c r="E209" s="9" t="str">
        <f>VLOOKUP(C209,[1]КТРУ!C:H,3,0)</f>
        <v>003</v>
      </c>
      <c r="F209" s="9" t="str">
        <f>VLOOKUP(C209,[1]КТРУ!C:H,4,0)</f>
        <v>КГ</v>
      </c>
      <c r="G209" s="11" t="str">
        <f>VLOOKUP(C209,[1]КТРУ!C:H,5,0)</f>
        <v>Вид: Экстра
Номер овсяных хлопьев: 1 - из целой овсяной крупы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21149-93</v>
      </c>
      <c r="H209" s="9" t="str">
        <f>VLOOKUP(C209,[1]КТРУ!C:H,6,0)</f>
        <v>10.61.33.111-00000002</v>
      </c>
      <c r="I209" s="12"/>
    </row>
    <row r="210" spans="1:9" s="14" customFormat="1" ht="102" x14ac:dyDescent="0.25">
      <c r="A210" s="9">
        <v>313</v>
      </c>
      <c r="B210" s="10" t="s">
        <v>351</v>
      </c>
      <c r="C210" s="9" t="s">
        <v>353</v>
      </c>
      <c r="D210" s="9" t="str">
        <f>VLOOKUP(C210,[1]КТРУ!C:H,2,0)</f>
        <v>10.61.33.111</v>
      </c>
      <c r="E210" s="9" t="str">
        <f>VLOOKUP(C210,[1]КТРУ!C:H,3,0)</f>
        <v>002</v>
      </c>
      <c r="F210" s="9" t="str">
        <f>VLOOKUP(C210,[1]КТРУ!C:H,4,0)</f>
        <v>КГ</v>
      </c>
      <c r="G210" s="11" t="str">
        <f>VLOOKUP(C210,[1]КТРУ!C:H,5,0)</f>
        <v>Вид: Экстра
Номер овсяных хлопьев: 1 - из целой овсяной крупы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21149-93</v>
      </c>
      <c r="H210" s="9" t="str">
        <f>VLOOKUP(C210,[1]КТРУ!C:H,6,0)</f>
        <v>10.61.33.111-00000002</v>
      </c>
      <c r="I210" s="12"/>
    </row>
    <row r="211" spans="1:9" s="14" customFormat="1" ht="76.5" x14ac:dyDescent="0.25">
      <c r="A211" s="9">
        <v>314</v>
      </c>
      <c r="B211" s="10" t="s">
        <v>349</v>
      </c>
      <c r="C211" s="9" t="s">
        <v>354</v>
      </c>
      <c r="D211" s="9" t="str">
        <f>VLOOKUP(C211,[1]КТРУ!C:H,2,0)</f>
        <v>10.61.33.111</v>
      </c>
      <c r="E211" s="9" t="str">
        <f>VLOOKUP(C211,[1]КТРУ!C:H,3,0)</f>
        <v>004</v>
      </c>
      <c r="F211" s="9" t="str">
        <f>VLOOKUP(C211,[1]КТРУ!C:H,4,0)</f>
        <v>КГ</v>
      </c>
      <c r="G211" s="11" t="str">
        <f>VLOOKUP(C211,[1]КТРУ!C:H,5,0)</f>
        <v>Вид: Геркулес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21149-93</v>
      </c>
      <c r="H211" s="9" t="str">
        <f>VLOOKUP(C211,[1]КТРУ!C:H,6,0)</f>
        <v>10.61.33.111-00000003</v>
      </c>
      <c r="I211" s="12"/>
    </row>
    <row r="212" spans="1:9" s="14" customFormat="1" ht="102" x14ac:dyDescent="0.25">
      <c r="A212" s="9">
        <v>319</v>
      </c>
      <c r="B212" s="10" t="s">
        <v>355</v>
      </c>
      <c r="C212" s="9" t="s">
        <v>356</v>
      </c>
      <c r="D212" s="9" t="str">
        <f>VLOOKUP(C212,[1]КТРУ!C:H,2,0)</f>
        <v>10.62.11.111</v>
      </c>
      <c r="E212" s="9" t="str">
        <f>VLOOKUP(C212,[1]КТРУ!C:H,3,0)</f>
        <v>001</v>
      </c>
      <c r="F212" s="9" t="str">
        <f>VLOOKUP(C212,[1]КТРУ!C:H,4,0)</f>
        <v>КГ</v>
      </c>
      <c r="G212" s="11" t="str">
        <f>VLOOKUP(C212,[1]КТРУ!C:H,5,0)</f>
        <v>Вид крахмала: Картофельный
Сорт крахмала: Высший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53876-2010</v>
      </c>
      <c r="H212" s="9" t="str">
        <f>VLOOKUP(C212,[1]КТРУ!C:H,6,0)</f>
        <v>10.62.11.110-00000010</v>
      </c>
      <c r="I212" s="12"/>
    </row>
    <row r="213" spans="1:9" s="14" customFormat="1" ht="89.25" x14ac:dyDescent="0.25">
      <c r="A213" s="9">
        <v>320</v>
      </c>
      <c r="B213" s="10" t="s">
        <v>355</v>
      </c>
      <c r="C213" s="9" t="s">
        <v>357</v>
      </c>
      <c r="D213" s="9" t="str">
        <f>VLOOKUP(C213,[1]КТРУ!C:H,2,0)</f>
        <v>10.62.11.111</v>
      </c>
      <c r="E213" s="9" t="str">
        <f>VLOOKUP(C213,[1]КТРУ!C:H,3,0)</f>
        <v>002</v>
      </c>
      <c r="F213" s="9" t="str">
        <f>VLOOKUP(C213,[1]КТРУ!C:H,4,0)</f>
        <v>КГ</v>
      </c>
      <c r="G213" s="11" t="str">
        <f>VLOOKUP(C213,[1]КТРУ!C:H,5,0)</f>
        <v>Вид крахмала: Картофельный
Сорт крахмала: Высший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53876-2010</v>
      </c>
      <c r="H213" s="9" t="str">
        <f>VLOOKUP(C213,[1]КТРУ!C:H,6,0)</f>
        <v>10.62.11.110-00000010</v>
      </c>
      <c r="I213" s="12"/>
    </row>
    <row r="214" spans="1:9" s="14" customFormat="1" ht="102" x14ac:dyDescent="0.25">
      <c r="A214" s="9">
        <v>323</v>
      </c>
      <c r="B214" s="10" t="s">
        <v>358</v>
      </c>
      <c r="C214" s="9" t="s">
        <v>359</v>
      </c>
      <c r="D214" s="9" t="str">
        <f>VLOOKUP(C214,[1]КТРУ!C:H,2,0)</f>
        <v>10.62.13.190</v>
      </c>
      <c r="E214" s="9" t="str">
        <f>VLOOKUP(C214,[1]КТРУ!C:H,3,0)</f>
        <v>001</v>
      </c>
      <c r="F214" s="9" t="str">
        <f>VLOOKUP(C214,[1]КТРУ!C:H,4,0)</f>
        <v>Л; ДМ3</v>
      </c>
      <c r="G214" s="11" t="str">
        <f>VLOOKUP(C214,[1]КТРУ!C:H,5,0)</f>
        <v>Объем: не более 1 Л; ДМ3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</v>
      </c>
      <c r="H214" s="9" t="str">
        <f>VLOOKUP(C214,[1]КТРУ!C:H,6,0)</f>
        <v/>
      </c>
      <c r="I214" s="12"/>
    </row>
    <row r="215" spans="1:9" s="14" customFormat="1" ht="114.75" x14ac:dyDescent="0.25">
      <c r="A215" s="9">
        <v>324</v>
      </c>
      <c r="B215" s="10" t="s">
        <v>360</v>
      </c>
      <c r="C215" s="9" t="s">
        <v>361</v>
      </c>
      <c r="D215" s="9" t="str">
        <f>VLOOKUP(C215,[1]КТРУ!C:H,2,0)</f>
        <v>10.62.14.120</v>
      </c>
      <c r="E215" s="9" t="str">
        <f>VLOOKUP(C215,[1]КТРУ!C:H,3,0)</f>
        <v>001</v>
      </c>
      <c r="F215" s="9" t="str">
        <f>VLOOKUP(C215,[1]КТРУ!C:H,4,0)</f>
        <v>КГ</v>
      </c>
      <c r="G215" s="11" t="str">
        <f>VLOOKUP(C215,[1]КТРУ!C:H,5,0)</f>
        <v>Тип: Рафинированное
Вид: Дезодорированное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на масложировую продукцию от 09.12.2011 № 024/2011, ГОСТ 8808-2000</v>
      </c>
      <c r="H215" s="9" t="str">
        <f>VLOOKUP(C215,[1]КТРУ!C:H,6,0)</f>
        <v/>
      </c>
      <c r="I215" s="12"/>
    </row>
    <row r="216" spans="1:9" s="14" customFormat="1" ht="140.25" x14ac:dyDescent="0.25">
      <c r="A216" s="9">
        <v>325</v>
      </c>
      <c r="B216" s="10" t="s">
        <v>362</v>
      </c>
      <c r="C216" s="9" t="s">
        <v>363</v>
      </c>
      <c r="D216" s="9" t="str">
        <f>VLOOKUP(C216,[1]КТРУ!C:H,2,0)</f>
        <v>10.71.11.112</v>
      </c>
      <c r="E216" s="9" t="str">
        <f>VLOOKUP(C216,[1]КТРУ!C:H,3,0)</f>
        <v>002</v>
      </c>
      <c r="F216" s="9" t="str">
        <f>VLOOKUP(C216,[1]КТРУ!C:H,4,0)</f>
        <v>КГ</v>
      </c>
      <c r="G216" s="11" t="str">
        <f>VLOOKUP(C216,[1]КТРУ!C:H,5,0)</f>
        <v>Вид хлеба: Ржаной
Бездрожжевая технология производства: Да; Нет
Изделие нарезанное: Да; Нет
Хлеб обогащенный витаминами/микроэлементами: Нет
Хлеб по способу производства: Формовой; Подовый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2077-84</v>
      </c>
      <c r="H216" s="9" t="str">
        <f>VLOOKUP(C216,[1]КТРУ!C:H,6,0)</f>
        <v>10.71.11.110-00000003</v>
      </c>
      <c r="I216" s="12"/>
    </row>
    <row r="217" spans="1:9" s="14" customFormat="1" ht="140.25" x14ac:dyDescent="0.25">
      <c r="A217" s="9">
        <v>326</v>
      </c>
      <c r="B217" s="10" t="s">
        <v>362</v>
      </c>
      <c r="C217" s="9" t="s">
        <v>364</v>
      </c>
      <c r="D217" s="9" t="str">
        <f>VLOOKUP(C217,[1]КТРУ!C:H,2,0)</f>
        <v>10.71.11.112</v>
      </c>
      <c r="E217" s="9" t="str">
        <f>VLOOKUP(C217,[1]КТРУ!C:H,3,0)</f>
        <v>004</v>
      </c>
      <c r="F217" s="9" t="str">
        <f>VLOOKUP(C217,[1]КТРУ!C:H,4,0)</f>
        <v>КГ</v>
      </c>
      <c r="G217" s="11" t="str">
        <f>VLOOKUP(C217,[1]КТРУ!C:H,5,0)</f>
        <v>Вид хлеба: Ржаной
Бездрожжевая технология производства: Да; Нет
Изделие нарезанное: Да; Нет
Хлеб обогащенный витаминами/микроэлементами: Да
Хлеб по способу производства: Формовой; Подовый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31807-2018</v>
      </c>
      <c r="H217" s="9" t="str">
        <f>VLOOKUP(C217,[1]КТРУ!C:H,6,0)</f>
        <v>10.71.11.110-00000003</v>
      </c>
      <c r="I217" s="12"/>
    </row>
    <row r="218" spans="1:9" s="14" customFormat="1" ht="140.25" x14ac:dyDescent="0.25">
      <c r="A218" s="9">
        <v>327</v>
      </c>
      <c r="B218" s="10" t="s">
        <v>365</v>
      </c>
      <c r="C218" s="9" t="s">
        <v>366</v>
      </c>
      <c r="D218" s="9" t="str">
        <f>VLOOKUP(C218,[1]КТРУ!C:H,2,0)</f>
        <v>10.71.11.112</v>
      </c>
      <c r="E218" s="9" t="str">
        <f>VLOOKUP(C218,[1]КТРУ!C:H,3,0)</f>
        <v>001</v>
      </c>
      <c r="F218" s="9" t="str">
        <f>VLOOKUP(C218,[1]КТРУ!C:H,4,0)</f>
        <v>КГ</v>
      </c>
      <c r="G218" s="11" t="str">
        <f>VLOOKUP(C218,[1]КТРУ!C:H,5,0)</f>
        <v>Вид хлеба: Ржано-пшеничный
Бездрожжевая технология производства: Да; Нет
Изделие нарезанное: Да; Нет
Хлеб обогащенный витаминами/микроэлементами: Да
Хлеб по способу производства: Формовой; Подовый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31807-2018</v>
      </c>
      <c r="H218" s="9" t="str">
        <f>VLOOKUP(C218,[1]КТРУ!C:H,6,0)</f>
        <v>10.71.11.110-00000002</v>
      </c>
      <c r="I218" s="12"/>
    </row>
    <row r="219" spans="1:9" s="14" customFormat="1" ht="140.25" x14ac:dyDescent="0.25">
      <c r="A219" s="9">
        <v>328</v>
      </c>
      <c r="B219" s="10" t="s">
        <v>367</v>
      </c>
      <c r="C219" s="9" t="s">
        <v>368</v>
      </c>
      <c r="D219" s="9" t="str">
        <f>VLOOKUP(C219,[1]КТРУ!C:H,2,0)</f>
        <v>10.71.11.112</v>
      </c>
      <c r="E219" s="9" t="str">
        <f>VLOOKUP(C219,[1]КТРУ!C:H,3,0)</f>
        <v>003</v>
      </c>
      <c r="F219" s="9" t="str">
        <f>VLOOKUP(C219,[1]КТРУ!C:H,4,0)</f>
        <v>КГ</v>
      </c>
      <c r="G219" s="11" t="str">
        <f>VLOOKUP(C219,[1]КТРУ!C:H,5,0)</f>
        <v>Вид хлеба: Ржано-пшеничный
Бездрожжевая технология производства: Да; Нет
Изделие нарезанное: Да; Нет
Хлеб обогащенный витаминами/микроэлементами: Нет
Хлеб по способу производства: Формовой; Подовый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2077-84</v>
      </c>
      <c r="H219" s="9" t="str">
        <f>VLOOKUP(C219,[1]КТРУ!C:H,6,0)</f>
        <v>10.71.11.110-00000002</v>
      </c>
      <c r="I219" s="12"/>
    </row>
    <row r="220" spans="1:9" s="14" customFormat="1" ht="89.25" x14ac:dyDescent="0.25">
      <c r="A220" s="9">
        <v>329</v>
      </c>
      <c r="B220" s="10" t="s">
        <v>369</v>
      </c>
      <c r="C220" s="9" t="s">
        <v>370</v>
      </c>
      <c r="D220" s="9" t="str">
        <f>VLOOKUP(C220,[1]КТРУ!C:H,2,0)</f>
        <v>10.71.11.121</v>
      </c>
      <c r="E220" s="9" t="str">
        <f>VLOOKUP(C220,[1]КТРУ!C:H,3,0)</f>
        <v>001</v>
      </c>
      <c r="F220" s="9" t="str">
        <f>VLOOKUP(C220,[1]КТРУ!C:H,4,0)</f>
        <v>КГ</v>
      </c>
      <c r="G220" s="11" t="str">
        <f>VLOOKUP(C220,[1]КТРУ!C:H,5,0)</f>
        <v>Вес: не более 1 КГ
Сорт муки: Высший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27844-88</v>
      </c>
      <c r="H220" s="9" t="str">
        <f>VLOOKUP(C220,[1]КТРУ!C:H,6,0)</f>
        <v/>
      </c>
      <c r="I220" s="12"/>
    </row>
    <row r="221" spans="1:9" s="14" customFormat="1" ht="102" x14ac:dyDescent="0.25">
      <c r="A221" s="9">
        <v>330</v>
      </c>
      <c r="B221" s="10" t="s">
        <v>371</v>
      </c>
      <c r="C221" s="9" t="s">
        <v>372</v>
      </c>
      <c r="D221" s="9" t="str">
        <f>VLOOKUP(C221,[1]КТРУ!C:H,2,0)</f>
        <v>10.71.11.179</v>
      </c>
      <c r="E221" s="9" t="str">
        <f>VLOOKUP(C221,[1]КТРУ!C:H,3,0)</f>
        <v>001</v>
      </c>
      <c r="F221" s="9" t="str">
        <f>VLOOKUP(C221,[1]КТРУ!C:H,4,0)</f>
        <v>КГ</v>
      </c>
      <c r="G221" s="11" t="str">
        <f>VLOOKUP(C221,[1]КТРУ!C:H,5,0)</f>
        <v>Вес: не более 1 КГ
Микронутриенты, витамины в составе: Наличие
Сорт муки: Высший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31805-2018</v>
      </c>
      <c r="H221" s="9" t="str">
        <f>VLOOKUP(C221,[1]КТРУ!C:H,6,0)</f>
        <v/>
      </c>
      <c r="I221" s="12"/>
    </row>
    <row r="222" spans="1:9" s="14" customFormat="1" ht="102" x14ac:dyDescent="0.25">
      <c r="A222" s="9">
        <v>331</v>
      </c>
      <c r="B222" s="10" t="s">
        <v>373</v>
      </c>
      <c r="C222" s="9" t="s">
        <v>374</v>
      </c>
      <c r="D222" s="9" t="str">
        <f>VLOOKUP(C222,[1]КТРУ!C:H,2,0)</f>
        <v>10.71.11.179</v>
      </c>
      <c r="E222" s="9" t="str">
        <f>VLOOKUP(C222,[1]КТРУ!C:H,3,0)</f>
        <v>004</v>
      </c>
      <c r="F222" s="9" t="str">
        <f>VLOOKUP(C222,[1]КТРУ!C:H,4,0)</f>
        <v>КГ</v>
      </c>
      <c r="G222" s="11" t="str">
        <f>VLOOKUP(C222,[1]КТРУ!C:H,5,0)</f>
        <v>Витаминно-минеральный комплекс в составе: Наличие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</v>
      </c>
      <c r="H222" s="9" t="str">
        <f>VLOOKUP(C222,[1]КТРУ!C:H,6,0)</f>
        <v/>
      </c>
      <c r="I222" s="12"/>
    </row>
    <row r="223" spans="1:9" s="14" customFormat="1" ht="114.75" x14ac:dyDescent="0.25">
      <c r="A223" s="9">
        <v>332</v>
      </c>
      <c r="B223" s="10" t="s">
        <v>373</v>
      </c>
      <c r="C223" s="9" t="s">
        <v>375</v>
      </c>
      <c r="D223" s="9" t="str">
        <f>VLOOKUP(C223,[1]КТРУ!C:H,2,0)</f>
        <v>10.71.11.179</v>
      </c>
      <c r="E223" s="9" t="str">
        <f>VLOOKUP(C223,[1]КТРУ!C:H,3,0)</f>
        <v>003</v>
      </c>
      <c r="F223" s="9" t="str">
        <f>VLOOKUP(C223,[1]КТРУ!C:H,4,0)</f>
        <v>КГ</v>
      </c>
      <c r="G223" s="11" t="str">
        <f>VLOOKUP(C223,[1]КТРУ!C:H,5,0)</f>
        <v>Вес: не более 1 КГ
Витаминно-минеральный комплекс в составе: Наличие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</v>
      </c>
      <c r="H223" s="9" t="str">
        <f>VLOOKUP(C223,[1]КТРУ!C:H,6,0)</f>
        <v/>
      </c>
      <c r="I223" s="12"/>
    </row>
    <row r="224" spans="1:9" s="14" customFormat="1" ht="89.25" x14ac:dyDescent="0.25">
      <c r="A224" s="9">
        <v>333</v>
      </c>
      <c r="B224" s="10" t="s">
        <v>376</v>
      </c>
      <c r="C224" s="9" t="s">
        <v>377</v>
      </c>
      <c r="D224" s="9" t="str">
        <f>VLOOKUP(C224,[1]КТРУ!C:H,2,0)</f>
        <v>10.71.11.179</v>
      </c>
      <c r="E224" s="9" t="str">
        <f>VLOOKUP(C224,[1]КТРУ!C:H,3,0)</f>
        <v>005</v>
      </c>
      <c r="F224" s="9" t="str">
        <f>VLOOKUP(C224,[1]КТРУ!C:H,4,0)</f>
        <v>КГ</v>
      </c>
      <c r="G224" s="11" t="str">
        <f>VLOOKUP(C224,[1]КТРУ!C:H,5,0)</f>
        <v>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</v>
      </c>
      <c r="H224" s="9" t="str">
        <f>VLOOKUP(C224,[1]КТРУ!C:H,6,0)</f>
        <v/>
      </c>
      <c r="I224" s="12"/>
    </row>
    <row r="225" spans="1:9" s="14" customFormat="1" ht="102" x14ac:dyDescent="0.25">
      <c r="A225" s="9">
        <v>334</v>
      </c>
      <c r="B225" s="10" t="s">
        <v>376</v>
      </c>
      <c r="C225" s="9" t="s">
        <v>378</v>
      </c>
      <c r="D225" s="9" t="str">
        <f>VLOOKUP(C225,[1]КТРУ!C:H,2,0)</f>
        <v>10.71.11.179</v>
      </c>
      <c r="E225" s="9" t="str">
        <f>VLOOKUP(C225,[1]КТРУ!C:H,3,0)</f>
        <v>006</v>
      </c>
      <c r="F225" s="9" t="str">
        <f>VLOOKUP(C225,[1]КТРУ!C:H,4,0)</f>
        <v>КГ</v>
      </c>
      <c r="G225" s="11" t="str">
        <f>VLOOKUP(C225,[1]КТРУ!C:H,5,0)</f>
        <v>Вес: не более 1 КГ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</v>
      </c>
      <c r="H225" s="9" t="str">
        <f>VLOOKUP(C225,[1]КТРУ!C:H,6,0)</f>
        <v/>
      </c>
      <c r="I225" s="12"/>
    </row>
    <row r="226" spans="1:9" s="14" customFormat="1" ht="89.25" x14ac:dyDescent="0.25">
      <c r="A226" s="9">
        <v>343</v>
      </c>
      <c r="B226" s="10" t="s">
        <v>379</v>
      </c>
      <c r="C226" s="9" t="s">
        <v>380</v>
      </c>
      <c r="D226" s="9" t="str">
        <f>VLOOKUP(C226,[1]КТРУ!C:H,2,0)</f>
        <v>10.72.11.120</v>
      </c>
      <c r="E226" s="9" t="str">
        <f>VLOOKUP(C226,[1]КТРУ!C:H,3,0)</f>
        <v>001</v>
      </c>
      <c r="F226" s="9" t="str">
        <f>VLOOKUP(C226,[1]КТРУ!C:H,4,0)</f>
        <v>КГ</v>
      </c>
      <c r="G226" s="11" t="str">
        <f>VLOOKUP(C226,[1]КТРУ!C:H,5,0)</f>
        <v>Вид сухарей: Из хлебных сухарей; Любительские; Пшеничные; Кукурузные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28402-89</v>
      </c>
      <c r="H226" s="9" t="str">
        <f>VLOOKUP(C226,[1]КТРУ!C:H,6,0)</f>
        <v>10.72.11.120-00000008, 10.72.11.120-00000007, 10.72.11.120-00000006, 10.72.11.120-00000005</v>
      </c>
      <c r="I226" s="12"/>
    </row>
    <row r="227" spans="1:9" s="14" customFormat="1" ht="102" x14ac:dyDescent="0.25">
      <c r="A227" s="9">
        <v>344</v>
      </c>
      <c r="B227" s="10" t="s">
        <v>381</v>
      </c>
      <c r="C227" s="9" t="s">
        <v>382</v>
      </c>
      <c r="D227" s="9" t="str">
        <f>VLOOKUP(C227,[1]КТРУ!C:H,2,0)</f>
        <v>10.72.11.150</v>
      </c>
      <c r="E227" s="9" t="str">
        <f>VLOOKUP(C227,[1]КТРУ!C:H,3,0)</f>
        <v>001</v>
      </c>
      <c r="F227" s="9" t="str">
        <f>VLOOKUP(C227,[1]КТРУ!C:H,4,0)</f>
        <v>КГ</v>
      </c>
      <c r="G227" s="11" t="str">
        <f>VLOOKUP(C227,[1]КТРУ!C:H,5,0)</f>
        <v>Наличие вкусовых компонентов: Да; Нет
Палочки сдобные: Да; Нет
Вес: не более 0,1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28881-90</v>
      </c>
      <c r="H227" s="9" t="str">
        <f>VLOOKUP(C227,[1]КТРУ!C:H,6,0)</f>
        <v>10.72.11.150-00000001</v>
      </c>
      <c r="I227" s="12"/>
    </row>
    <row r="228" spans="1:9" s="14" customFormat="1" ht="127.5" x14ac:dyDescent="0.25">
      <c r="A228" s="9">
        <v>345</v>
      </c>
      <c r="B228" s="10" t="s">
        <v>383</v>
      </c>
      <c r="C228" s="9" t="s">
        <v>384</v>
      </c>
      <c r="D228" s="9" t="str">
        <f>VLOOKUP(C228,[1]КТРУ!C:H,2,0)</f>
        <v>10.72.12.112</v>
      </c>
      <c r="E228" s="9" t="str">
        <f>VLOOKUP(C228,[1]КТРУ!C:H,3,0)</f>
        <v>001</v>
      </c>
      <c r="F228" s="9" t="str">
        <f>VLOOKUP(C228,[1]КТРУ!C:H,4,0)</f>
        <v>КГ</v>
      </c>
      <c r="G228" s="11" t="str">
        <f>VLOOKUP(C228,[1]КТРУ!C:H,5,0)</f>
        <v>Вид продукта по технологии производства: Заварные
Вид продукта по рецептуре: Глазированные
Вид продукта по рецептуре: Без начинки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15810-2014</v>
      </c>
      <c r="H228" s="9" t="str">
        <f>VLOOKUP(C228,[1]КТРУ!C:H,6,0)</f>
        <v>10.72.12.112-00000001</v>
      </c>
      <c r="I228" s="12"/>
    </row>
    <row r="229" spans="1:9" s="14" customFormat="1" ht="140.25" x14ac:dyDescent="0.25">
      <c r="A229" s="9">
        <v>346</v>
      </c>
      <c r="B229" s="10" t="s">
        <v>383</v>
      </c>
      <c r="C229" s="9" t="s">
        <v>385</v>
      </c>
      <c r="D229" s="9" t="str">
        <f>VLOOKUP(C229,[1]КТРУ!C:H,2,0)</f>
        <v>10.72.12.112</v>
      </c>
      <c r="E229" s="9" t="str">
        <f>VLOOKUP(C229,[1]КТРУ!C:H,3,0)</f>
        <v>002</v>
      </c>
      <c r="F229" s="9" t="str">
        <f>VLOOKUP(C229,[1]КТРУ!C:H,4,0)</f>
        <v>КГ</v>
      </c>
      <c r="G229" s="11" t="str">
        <f>VLOOKUP(C229,[1]КТРУ!C:H,5,0)</f>
        <v>Вид продукта по технологии производства: Заварные
Вид продукта по рецептуре: Глазированные
Вид продукта по рецептуре: Без начинки
Вес: не более 1 КГ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15810-2014</v>
      </c>
      <c r="H229" s="9" t="str">
        <f>VLOOKUP(C229,[1]КТРУ!C:H,6,0)</f>
        <v>10.72.12.112-00000001</v>
      </c>
      <c r="I229" s="12"/>
    </row>
    <row r="230" spans="1:9" s="14" customFormat="1" ht="114.75" x14ac:dyDescent="0.25">
      <c r="A230" s="9">
        <v>358</v>
      </c>
      <c r="B230" s="10" t="s">
        <v>386</v>
      </c>
      <c r="C230" s="9" t="s">
        <v>387</v>
      </c>
      <c r="D230" s="9" t="str">
        <f>VLOOKUP(C230,[1]КТРУ!C:H,2,0)</f>
        <v>10.72.12.120</v>
      </c>
      <c r="E230" s="9" t="str">
        <f>VLOOKUP(C230,[1]КТРУ!C:H,3,0)</f>
        <v>001</v>
      </c>
      <c r="F230" s="9" t="str">
        <f>VLOOKUP(C230,[1]КТРУ!C:H,4,0)</f>
        <v>КГ</v>
      </c>
      <c r="G230" s="11" t="str">
        <f>VLOOKUP(C230,[1]КТРУ!C:H,5,0)</f>
        <v>Вес: не более 1 КГ
Витамины в составе: Наличие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от 09.12.2011 № 022/2011 "Пищевая продукция в части ее маркировки", ТУ производителя</v>
      </c>
      <c r="H230" s="9" t="str">
        <f>VLOOKUP(C230,[1]КТРУ!C:H,6,0)</f>
        <v/>
      </c>
      <c r="I230" s="12"/>
    </row>
    <row r="231" spans="1:9" s="14" customFormat="1" ht="178.5" x14ac:dyDescent="0.25">
      <c r="A231" s="9">
        <v>361</v>
      </c>
      <c r="B231" s="10" t="s">
        <v>388</v>
      </c>
      <c r="C231" s="9" t="s">
        <v>389</v>
      </c>
      <c r="D231" s="9" t="str">
        <f>VLOOKUP(C231,[1]КТРУ!C:H,2,0)</f>
        <v>10.72.12.130</v>
      </c>
      <c r="E231" s="9" t="str">
        <f>VLOOKUP(C231,[1]КТРУ!C:H,3,0)</f>
        <v>001</v>
      </c>
      <c r="F231" s="9" t="str">
        <f>VLOOKUP(C231,[1]КТРУ!C:H,4,0)</f>
        <v>КГ</v>
      </c>
      <c r="G231" s="11" t="str">
        <f>VLOOKUP(C231,[1]КТРУ!C:H,5,0)</f>
        <v>Вес: не более 0,1 КГ
Витамины в составе: Наличие
Начинка: Наличие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производителя;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14031-2014</v>
      </c>
      <c r="H231" s="9" t="str">
        <f>VLOOKUP(C231,[1]КТРУ!C:H,6,0)</f>
        <v/>
      </c>
      <c r="I231" s="12"/>
    </row>
    <row r="232" spans="1:9" s="14" customFormat="1" ht="140.25" x14ac:dyDescent="0.25">
      <c r="A232" s="9">
        <v>364</v>
      </c>
      <c r="B232" s="10" t="s">
        <v>390</v>
      </c>
      <c r="C232" s="9" t="s">
        <v>391</v>
      </c>
      <c r="D232" s="9" t="str">
        <f>VLOOKUP(C232,[1]КТРУ!C:H,2,0)</f>
        <v>10.72.12.130</v>
      </c>
      <c r="E232" s="9" t="str">
        <f>VLOOKUP(C232,[1]КТРУ!C:H,3,0)</f>
        <v>003</v>
      </c>
      <c r="F232" s="9" t="str">
        <f>VLOOKUP(C232,[1]КТРУ!C:H,4,0)</f>
        <v>КГ</v>
      </c>
      <c r="G232" s="11" t="str">
        <f>VLOOKUP(C232,[1]КТРУ!C:H,5,0)</f>
        <v>Вид начинки вафель: Пралине; Жировая; Фруктовая; Помадная; Типа пралине
Вид продукта: Вафли
Вид продукта по рецептуре: Без отделки поверхности; С отделкой поверхности
Наличие начинки: Да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14031-2014</v>
      </c>
      <c r="H232" s="9" t="str">
        <f>VLOOKUP(C232,[1]КТРУ!C:H,6,0)</f>
        <v>10.72.12.130-00000002</v>
      </c>
      <c r="I232" s="12"/>
    </row>
    <row r="233" spans="1:9" s="14" customFormat="1" ht="153" x14ac:dyDescent="0.25">
      <c r="A233" s="9">
        <v>365</v>
      </c>
      <c r="B233" s="10" t="s">
        <v>390</v>
      </c>
      <c r="C233" s="9" t="s">
        <v>392</v>
      </c>
      <c r="D233" s="9" t="str">
        <f>VLOOKUP(C233,[1]КТРУ!C:H,2,0)</f>
        <v>10.72.12.130</v>
      </c>
      <c r="E233" s="9" t="str">
        <f>VLOOKUP(C233,[1]КТРУ!C:H,3,0)</f>
        <v>002</v>
      </c>
      <c r="F233" s="9" t="str">
        <f>VLOOKUP(C233,[1]КТРУ!C:H,4,0)</f>
        <v>КГ</v>
      </c>
      <c r="G233" s="11" t="str">
        <f>VLOOKUP(C233,[1]КТРУ!C:H,5,0)</f>
        <v>Вид начинки вафель: Пралине; Жировая; Фруктовая; Помадная; Типа пралине
Вид продукта: Вафли
Вид продукта по рецептуре: Без отделки поверхности; С отделкой поверхности
Наличие начинки: Да
Вес: не более 0,1 КГ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14031-2014</v>
      </c>
      <c r="H233" s="9" t="str">
        <f>VLOOKUP(C233,[1]КТРУ!C:H,6,0)</f>
        <v>10.72.12.130-00000002</v>
      </c>
      <c r="I233" s="12"/>
    </row>
    <row r="234" spans="1:9" s="14" customFormat="1" ht="153" x14ac:dyDescent="0.25">
      <c r="A234" s="9">
        <v>375</v>
      </c>
      <c r="B234" s="10" t="s">
        <v>393</v>
      </c>
      <c r="C234" s="9" t="s">
        <v>394</v>
      </c>
      <c r="D234" s="9" t="str">
        <f>VLOOKUP(C234,[1]КТРУ!C:H,2,0)</f>
        <v>10.73.11.110</v>
      </c>
      <c r="E234" s="9" t="str">
        <f>VLOOKUP(C234,[1]КТРУ!C:H,3,0)</f>
        <v>001</v>
      </c>
      <c r="F234" s="9" t="str">
        <f>VLOOKUP(C234,[1]КТРУ!C:H,4,0)</f>
        <v>КГ</v>
      </c>
      <c r="G234" s="11" t="str">
        <f>VLOOKUP(C234,[1]КТРУ!C:H,5,0)</f>
        <v>Вид изделия макаронного: Макароны; Изделие макаронное фигурное; Лапша; Вермишель
Вид сырья: Пшеничная мука
Группа макаронных изделий из пшеничной муки: А
Изделие быстрого приготовления: Нет; Да
Изделие яичное: Нет; Да
Сорт макаронных изделий из пшеничной муки: Высший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31743-2017</v>
      </c>
      <c r="H234" s="9" t="str">
        <f>VLOOKUP(C234,[1]КТРУ!C:H,6,0)</f>
        <v>10.73.11.000-00000009, 10.73.11.000-00000010, 10.73.11.000-00000011, 10.73.11.000-00000012</v>
      </c>
      <c r="I234" s="12"/>
    </row>
    <row r="235" spans="1:9" s="14" customFormat="1" ht="140.25" x14ac:dyDescent="0.25">
      <c r="A235" s="9">
        <v>376</v>
      </c>
      <c r="B235" s="10" t="s">
        <v>393</v>
      </c>
      <c r="C235" s="9" t="s">
        <v>395</v>
      </c>
      <c r="D235" s="9" t="str">
        <f>VLOOKUP(C235,[1]КТРУ!C:H,2,0)</f>
        <v>10.73.11.110</v>
      </c>
      <c r="E235" s="9" t="str">
        <f>VLOOKUP(C235,[1]КТРУ!C:H,3,0)</f>
        <v>002</v>
      </c>
      <c r="F235" s="9" t="str">
        <f>VLOOKUP(C235,[1]КТРУ!C:H,4,0)</f>
        <v>КГ</v>
      </c>
      <c r="G235" s="11" t="str">
        <f>VLOOKUP(C235,[1]КТРУ!C:H,5,0)</f>
        <v>Вид изделия макаронного: Макароны; Изделие макаронное фигурное; Лапша; Вермишель
Вид сырья: Пшеничная мука
Группа макаронных изделий из пшеничной муки: А
Изделие быстрого приготовления: Нет; Да
Изделие яичное: Нет; Да
Сорт макаронных изделий из пшеничной муки: Высший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31743-2017</v>
      </c>
      <c r="H235" s="9" t="str">
        <f>VLOOKUP(C235,[1]КТРУ!C:H,6,0)</f>
        <v>10.73.11.000-00000009, 10.73.11.000-00000010, 10.73.11.000-00000011, 10.73.11.000-00000012</v>
      </c>
      <c r="I235" s="12"/>
    </row>
    <row r="236" spans="1:9" s="14" customFormat="1" ht="89.25" x14ac:dyDescent="0.25">
      <c r="A236" s="9">
        <v>379</v>
      </c>
      <c r="B236" s="10" t="s">
        <v>396</v>
      </c>
      <c r="C236" s="9" t="s">
        <v>397</v>
      </c>
      <c r="D236" s="9" t="str">
        <f>VLOOKUP(C236,[1]КТРУ!C:H,2,0)</f>
        <v>10.81.12.110</v>
      </c>
      <c r="E236" s="9" t="str">
        <f>VLOOKUP(C236,[1]КТРУ!C:H,3,0)</f>
        <v>005</v>
      </c>
      <c r="F236" s="9" t="str">
        <f>VLOOKUP(C236,[1]КТРУ!C:H,4,0)</f>
        <v>КГ</v>
      </c>
      <c r="G236" s="11" t="str">
        <f>VLOOKUP(C236,[1]КТРУ!C:H,5,0)</f>
        <v>Вид сахара белого: Кристаллический
Особые условия (требования к составу пищевых продуктов): Без искусственных ароматизаторов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33222-2015</v>
      </c>
      <c r="H236" s="9" t="str">
        <f>VLOOKUP(C236,[1]КТРУ!C:H,6,0)</f>
        <v>10.81.12.110-00000004</v>
      </c>
      <c r="I236" s="12"/>
    </row>
    <row r="237" spans="1:9" s="14" customFormat="1" ht="102" x14ac:dyDescent="0.25">
      <c r="A237" s="9">
        <v>380</v>
      </c>
      <c r="B237" s="10" t="s">
        <v>396</v>
      </c>
      <c r="C237" s="9" t="s">
        <v>398</v>
      </c>
      <c r="D237" s="9" t="str">
        <f>VLOOKUP(C237,[1]КТРУ!C:H,2,0)</f>
        <v>10.81.12.110</v>
      </c>
      <c r="E237" s="9" t="str">
        <f>VLOOKUP(C237,[1]КТРУ!C:H,3,0)</f>
        <v>006</v>
      </c>
      <c r="F237" s="9" t="str">
        <f>VLOOKUP(C237,[1]КТРУ!C:H,4,0)</f>
        <v>КГ</v>
      </c>
      <c r="G237" s="11" t="str">
        <f>VLOOKUP(C237,[1]КТРУ!C:H,5,0)</f>
        <v>Вид сахара белого: Кристаллический
Вес: не более 1 КГ
Особые условия (требования к составу пищевых продуктов): Без искусственных ароматизаторов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33222-2015</v>
      </c>
      <c r="H237" s="9" t="str">
        <f>VLOOKUP(C237,[1]КТРУ!C:H,6,0)</f>
        <v>10.81.12.110-00000004</v>
      </c>
      <c r="I237" s="12"/>
    </row>
    <row r="238" spans="1:9" s="14" customFormat="1" ht="102" x14ac:dyDescent="0.25">
      <c r="A238" s="9">
        <v>381</v>
      </c>
      <c r="B238" s="10" t="s">
        <v>399</v>
      </c>
      <c r="C238" s="9" t="s">
        <v>400</v>
      </c>
      <c r="D238" s="9" t="str">
        <f>VLOOKUP(C238,[1]КТРУ!C:H,2,0)</f>
        <v>10.81.12.110</v>
      </c>
      <c r="E238" s="9" t="str">
        <f>VLOOKUP(C238,[1]КТРУ!C:H,3,0)</f>
        <v>003</v>
      </c>
      <c r="F238" s="9" t="str">
        <f>VLOOKUP(C238,[1]КТРУ!C:H,4,0)</f>
        <v>КГ</v>
      </c>
      <c r="G238" s="11" t="str">
        <f>VLOOKUP(C238,[1]КТРУ!C:H,5,0)</f>
        <v>Вид сахара белого: Сахарная пудра
Вес: не более 1 КГ
Особые условия (требования к составу пищевых продуктов): Без искусственных ароматизаторов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33222-2015</v>
      </c>
      <c r="H238" s="9" t="str">
        <f>VLOOKUP(C238,[1]КТРУ!C:H,6,0)</f>
        <v>10.81.12.110-00000002</v>
      </c>
      <c r="I238" s="12"/>
    </row>
    <row r="239" spans="1:9" s="14" customFormat="1" ht="127.5" x14ac:dyDescent="0.25">
      <c r="A239" s="9">
        <v>382</v>
      </c>
      <c r="B239" s="10" t="s">
        <v>401</v>
      </c>
      <c r="C239" s="9" t="s">
        <v>402</v>
      </c>
      <c r="D239" s="9" t="str">
        <f>VLOOKUP(C239,[1]КТРУ!C:H,2,0)</f>
        <v>10.82.13.000</v>
      </c>
      <c r="E239" s="9" t="str">
        <f>VLOOKUP(C239,[1]КТРУ!C:H,3,0)</f>
        <v>001</v>
      </c>
      <c r="F239" s="9" t="str">
        <f>VLOOKUP(C239,[1]КТРУ!C:H,4,0)</f>
        <v>КГ</v>
      </c>
      <c r="G239" s="11" t="str">
        <f>VLOOKUP(C239,[1]КТРУ!C:H,5,0)</f>
        <v>Тип какао-порошка: Какао-порошок
Наличие в составе сахара или других подслащивающих веществ: Нет
Вес: не более 1 КГ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108-2014</v>
      </c>
      <c r="H239" s="9" t="str">
        <f>VLOOKUP(C239,[1]КТРУ!C:H,6,0)</f>
        <v>10.82.14.000-00000009</v>
      </c>
      <c r="I239" s="12"/>
    </row>
    <row r="240" spans="1:9" s="14" customFormat="1" ht="114.75" x14ac:dyDescent="0.25">
      <c r="A240" s="9">
        <v>399</v>
      </c>
      <c r="B240" s="10" t="s">
        <v>403</v>
      </c>
      <c r="C240" s="9" t="s">
        <v>404</v>
      </c>
      <c r="D240" s="9" t="str">
        <f>VLOOKUP(C240,[1]КТРУ!C:H,2,0)</f>
        <v>10.82.23.210</v>
      </c>
      <c r="E240" s="9" t="str">
        <f>VLOOKUP(C240,[1]КТРУ!C:H,3,0)</f>
        <v>001</v>
      </c>
      <c r="F240" s="9" t="str">
        <f>VLOOKUP(C240,[1]КТРУ!C:H,4,0)</f>
        <v>КГ</v>
      </c>
      <c r="G240" s="11" t="str">
        <f>VLOOKUP(C240,[1]КТРУ!C:H,5,0)</f>
        <v>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Зефир глазированный: Нет
Наличие начинки: Нет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6441-2014</v>
      </c>
      <c r="H240" s="9" t="str">
        <f>VLOOKUP(C240,[1]КТРУ!C:H,6,0)</f>
        <v>10.82.23.210-00000002</v>
      </c>
      <c r="I240" s="12"/>
    </row>
    <row r="241" spans="1:9" s="14" customFormat="1" ht="127.5" x14ac:dyDescent="0.25">
      <c r="A241" s="9">
        <v>400</v>
      </c>
      <c r="B241" s="10" t="s">
        <v>405</v>
      </c>
      <c r="C241" s="9" t="s">
        <v>406</v>
      </c>
      <c r="D241" s="9" t="str">
        <f>VLOOKUP(C241,[1]КТРУ!C:H,2,0)</f>
        <v>10.82.23.210</v>
      </c>
      <c r="E241" s="9" t="str">
        <f>VLOOKUP(C241,[1]КТРУ!C:H,3,0)</f>
        <v>002</v>
      </c>
      <c r="F241" s="9" t="str">
        <f>VLOOKUP(C241,[1]КТРУ!C:H,4,0)</f>
        <v>КГ</v>
      </c>
      <c r="G241" s="11" t="str">
        <f>VLOOKUP(C241,[1]КТРУ!C:H,5,0)</f>
        <v>Вес: не более 1 КГ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Зефир глазированный: Нет
Наличие начинки: Нет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6441-2014</v>
      </c>
      <c r="H241" s="9" t="str">
        <f>VLOOKUP(C241,[1]КТРУ!C:H,6,0)</f>
        <v>10.82.23.210-00000002</v>
      </c>
      <c r="I241" s="12"/>
    </row>
    <row r="242" spans="1:9" s="14" customFormat="1" ht="191.25" x14ac:dyDescent="0.25">
      <c r="A242" s="9">
        <v>401</v>
      </c>
      <c r="B242" s="10" t="s">
        <v>407</v>
      </c>
      <c r="C242" s="9" t="s">
        <v>408</v>
      </c>
      <c r="D242" s="9" t="str">
        <f>VLOOKUP(C242,[1]КТРУ!C:H,2,0)</f>
        <v>10.82.23.210</v>
      </c>
      <c r="E242" s="9" t="str">
        <f>VLOOKUP(C242,[1]КТРУ!C:H,3,0)</f>
        <v>003</v>
      </c>
      <c r="F242" s="9" t="str">
        <f>VLOOKUP(C242,[1]КТРУ!C:H,4,0)</f>
        <v>КГ</v>
      </c>
      <c r="G242" s="11" t="str">
        <f>VLOOKUP(C242,[1]КТРУ!C:H,5,0)</f>
        <v>Вес: не более 1 КГ
Витамины в составе: Наличие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Зефир глазированный: Нет
Наличие начинки: Нет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производителя;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6441-2014</v>
      </c>
      <c r="H242" s="9" t="str">
        <f>VLOOKUP(C242,[1]КТРУ!C:H,6,0)</f>
        <v>10.82.23.210-00000002</v>
      </c>
      <c r="I242" s="12"/>
    </row>
    <row r="243" spans="1:9" s="14" customFormat="1" ht="89.25" x14ac:dyDescent="0.25">
      <c r="A243" s="9">
        <v>404</v>
      </c>
      <c r="B243" s="10" t="s">
        <v>409</v>
      </c>
      <c r="C243" s="9" t="s">
        <v>410</v>
      </c>
      <c r="D243" s="9" t="str">
        <f>VLOOKUP(C243,[1]КТРУ!C:H,2,0)</f>
        <v>10.83.12.120</v>
      </c>
      <c r="E243" s="9" t="str">
        <f>VLOOKUP(C243,[1]КТРУ!C:H,3,0)</f>
        <v>002</v>
      </c>
      <c r="F243" s="9" t="str">
        <f>VLOOKUP(C243,[1]КТРУ!C:H,4,0)</f>
        <v>КГ</v>
      </c>
      <c r="G243" s="11" t="str">
        <f>VLOOKUP(C243,[1]КТРУ!C:H,5,0)</f>
        <v>Вид кофейного напитка: Без натурального кофе и цикория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</v>
      </c>
      <c r="H243" s="9" t="str">
        <f>VLOOKUP(C243,[1]КТРУ!C:H,6,0)</f>
        <v>10.83.12.120-00000002</v>
      </c>
      <c r="I243" s="12"/>
    </row>
    <row r="244" spans="1:9" s="14" customFormat="1" ht="102" x14ac:dyDescent="0.25">
      <c r="A244" s="9">
        <v>406</v>
      </c>
      <c r="B244" s="10" t="s">
        <v>411</v>
      </c>
      <c r="C244" s="9" t="s">
        <v>412</v>
      </c>
      <c r="D244" s="9" t="str">
        <f>VLOOKUP(C244,[1]КТРУ!C:H,2,0)</f>
        <v>10.83.13.120</v>
      </c>
      <c r="E244" s="9" t="str">
        <f>VLOOKUP(C244,[1]КТРУ!C:H,3,0)</f>
        <v>001</v>
      </c>
      <c r="F244" s="9" t="str">
        <f>VLOOKUP(C244,[1]КТРУ!C:H,4,0)</f>
        <v>КГ</v>
      </c>
      <c r="G244" s="11" t="str">
        <f>VLOOKUP(C244,[1]КТРУ!C:H,5,0)</f>
        <v>Вид чая черного (ферментированного) по способу обработки листа: Листовой
Тип листа чая черного (ферментированного): Крупный
Вес: не более 0,5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32573-2013</v>
      </c>
      <c r="H244" s="9" t="str">
        <f>VLOOKUP(C244,[1]КТРУ!C:H,6,0)</f>
        <v>10.83.13.120-00000003</v>
      </c>
      <c r="I244" s="12"/>
    </row>
    <row r="245" spans="1:9" s="14" customFormat="1" ht="89.25" x14ac:dyDescent="0.25">
      <c r="A245" s="9">
        <v>407</v>
      </c>
      <c r="B245" s="10" t="s">
        <v>413</v>
      </c>
      <c r="C245" s="9" t="s">
        <v>414</v>
      </c>
      <c r="D245" s="9" t="str">
        <f>VLOOKUP(C245,[1]КТРУ!C:H,2,0)</f>
        <v>10.83.13.120</v>
      </c>
      <c r="E245" s="9" t="str">
        <f>VLOOKUP(C245,[1]КТРУ!C:H,3,0)</f>
        <v>002</v>
      </c>
      <c r="F245" s="9" t="str">
        <f>VLOOKUP(C245,[1]КТРУ!C:H,4,0)</f>
        <v>КГ</v>
      </c>
      <c r="G245" s="11" t="str">
        <f>VLOOKUP(C245,[1]КТРУ!C:H,5,0)</f>
        <v>Вид чая черного (ферментированного) по способу обработки листа: Гранулированный
Вес: не более 0,5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32573-2013</v>
      </c>
      <c r="H245" s="9" t="str">
        <f>VLOOKUP(C245,[1]КТРУ!C:H,6,0)</f>
        <v>10.83.13.120-00000004</v>
      </c>
      <c r="I245" s="12"/>
    </row>
    <row r="246" spans="1:9" s="14" customFormat="1" ht="102" x14ac:dyDescent="0.25">
      <c r="A246" s="9">
        <v>408</v>
      </c>
      <c r="B246" s="10" t="s">
        <v>415</v>
      </c>
      <c r="C246" s="9" t="s">
        <v>416</v>
      </c>
      <c r="D246" s="9" t="str">
        <f>VLOOKUP(C246,[1]КТРУ!C:H,2,0)</f>
        <v>10.83.13.120</v>
      </c>
      <c r="E246" s="9" t="str">
        <f>VLOOKUP(C246,[1]КТРУ!C:H,3,0)</f>
        <v>003</v>
      </c>
      <c r="F246" s="9" t="str">
        <f>VLOOKUP(C246,[1]КТРУ!C:H,4,0)</f>
        <v>КГ</v>
      </c>
      <c r="G246" s="11" t="str">
        <f>VLOOKUP(C246,[1]КТРУ!C:H,5,0)</f>
        <v>Вид чая черного (ферментированного) по способу обработки листа: Листовой
Тип листа чая черного (ферментированного): Мелкий
Вес: не более 0,5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32573-2013</v>
      </c>
      <c r="H246" s="9" t="str">
        <f>VLOOKUP(C246,[1]КТРУ!C:H,6,0)</f>
        <v>10.83.13.120-00000003</v>
      </c>
      <c r="I246" s="12"/>
    </row>
    <row r="247" spans="1:9" s="14" customFormat="1" ht="89.25" x14ac:dyDescent="0.25">
      <c r="A247" s="9">
        <v>409</v>
      </c>
      <c r="B247" s="10" t="s">
        <v>417</v>
      </c>
      <c r="C247" s="9" t="s">
        <v>418</v>
      </c>
      <c r="D247" s="9" t="str">
        <f>VLOOKUP(C247,[1]КТРУ!C:H,2,0)</f>
        <v>10.83.14.140</v>
      </c>
      <c r="E247" s="9" t="str">
        <f>VLOOKUP(C247,[1]КТРУ!C:H,3,0)</f>
        <v>001</v>
      </c>
      <c r="F247" s="9" t="str">
        <f>VLOOKUP(C247,[1]КТРУ!C:H,4,0)</f>
        <v>КГ</v>
      </c>
      <c r="G247" s="11" t="str">
        <f>VLOOKUP(C247,[1]КТРУ!C:H,5,0)</f>
        <v>Вес: не более 0,5 КГ
Особые условия (требования к составу пищевых продуктов): Без искусственных ароматизаторов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</v>
      </c>
      <c r="H247" s="9" t="str">
        <f>VLOOKUP(C247,[1]КТРУ!C:H,6,0)</f>
        <v/>
      </c>
      <c r="I247" s="12"/>
    </row>
    <row r="248" spans="1:9" s="14" customFormat="1" ht="140.25" x14ac:dyDescent="0.25">
      <c r="A248" s="9">
        <v>416</v>
      </c>
      <c r="B248" s="10" t="s">
        <v>419</v>
      </c>
      <c r="C248" s="9" t="s">
        <v>420</v>
      </c>
      <c r="D248" s="9" t="str">
        <f>VLOOKUP(C248,[1]КТРУ!C:H,2,0)</f>
        <v>10.84.23.164</v>
      </c>
      <c r="E248" s="9" t="str">
        <f>VLOOKUP(C248,[1]КТРУ!C:H,3,0)</f>
        <v>001</v>
      </c>
      <c r="F248" s="9" t="str">
        <f>VLOOKUP(C248,[1]КТРУ!C:H,4,0)</f>
        <v>КГ</v>
      </c>
      <c r="G248" s="11" t="str">
        <f>VLOOKUP(C248,[1]КТРУ!C:H,5,0)</f>
        <v>Вид листа: Целый
Вес: не более 0,1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производителя;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17594-81</v>
      </c>
      <c r="H248" s="9" t="str">
        <f>VLOOKUP(C248,[1]КТРУ!C:H,6,0)</f>
        <v>10.84.23.164-00000001</v>
      </c>
      <c r="I248" s="12"/>
    </row>
    <row r="249" spans="1:9" s="14" customFormat="1" ht="89.25" x14ac:dyDescent="0.25">
      <c r="A249" s="9">
        <v>417</v>
      </c>
      <c r="B249" s="10" t="s">
        <v>421</v>
      </c>
      <c r="C249" s="9" t="s">
        <v>422</v>
      </c>
      <c r="D249" s="9" t="str">
        <f>VLOOKUP(C249,[1]КТРУ!C:H,2,0)</f>
        <v>10.84.23.190</v>
      </c>
      <c r="E249" s="9" t="str">
        <f>VLOOKUP(C249,[1]КТРУ!C:H,3,0)</f>
        <v>003</v>
      </c>
      <c r="F249" s="9" t="str">
        <f>VLOOKUP(C249,[1]КТРУ!C:H,4,0)</f>
        <v>КГ</v>
      </c>
      <c r="G249" s="11" t="str">
        <f>VLOOKUP(C249,[1]КТРУ!C:H,5,0)</f>
        <v>Тип: Петрушка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32065-2013</v>
      </c>
      <c r="H249" s="9" t="str">
        <f>VLOOKUP(C249,[1]КТРУ!C:H,6,0)</f>
        <v/>
      </c>
      <c r="I249" s="12"/>
    </row>
    <row r="250" spans="1:9" s="14" customFormat="1" ht="89.25" x14ac:dyDescent="0.25">
      <c r="A250" s="9">
        <v>418</v>
      </c>
      <c r="B250" s="10" t="s">
        <v>423</v>
      </c>
      <c r="C250" s="9" t="s">
        <v>424</v>
      </c>
      <c r="D250" s="9" t="str">
        <f>VLOOKUP(C250,[1]КТРУ!C:H,2,0)</f>
        <v>10.84.23.190</v>
      </c>
      <c r="E250" s="9" t="str">
        <f>VLOOKUP(C250,[1]КТРУ!C:H,3,0)</f>
        <v>006</v>
      </c>
      <c r="F250" s="9" t="str">
        <f>VLOOKUP(C250,[1]КТРУ!C:H,4,0)</f>
        <v>КГ</v>
      </c>
      <c r="G250" s="11" t="str">
        <f>VLOOKUP(C250,[1]КТРУ!C:H,5,0)</f>
        <v>Тип: Укроп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32065-2013</v>
      </c>
      <c r="H250" s="9" t="str">
        <f>VLOOKUP(C250,[1]КТРУ!C:H,6,0)</f>
        <v/>
      </c>
      <c r="I250" s="12"/>
    </row>
    <row r="251" spans="1:9" s="14" customFormat="1" ht="140.25" x14ac:dyDescent="0.25">
      <c r="A251" s="9">
        <v>419</v>
      </c>
      <c r="B251" s="10" t="s">
        <v>425</v>
      </c>
      <c r="C251" s="9" t="s">
        <v>426</v>
      </c>
      <c r="D251" s="9" t="str">
        <f>VLOOKUP(C251,[1]КТРУ!C:H,2,0)</f>
        <v>10.84.30.140</v>
      </c>
      <c r="E251" s="9" t="str">
        <f>VLOOKUP(C251,[1]КТРУ!C:H,3,0)</f>
        <v>001</v>
      </c>
      <c r="F251" s="9" t="str">
        <f>VLOOKUP(C251,[1]КТРУ!C:H,4,0)</f>
        <v>КГ</v>
      </c>
      <c r="G251" s="11" t="str">
        <f>VLOOKUP(C251,[1]КТРУ!C:H,5,0)</f>
        <v>Вид соли по способу производства: Молотая
Вид сырья для соли пищевой: Самосадочная
Помол соли пищевой: №1
Соль йодированная: Нет
Сорт: Высший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51574-2018</v>
      </c>
      <c r="H251" s="9" t="str">
        <f>VLOOKUP(C251,[1]КТРУ!C:H,6,0)</f>
        <v>10.84.30.000-00000001</v>
      </c>
      <c r="I251" s="12"/>
    </row>
    <row r="252" spans="1:9" s="14" customFormat="1" ht="140.25" x14ac:dyDescent="0.25">
      <c r="A252" s="9">
        <v>420</v>
      </c>
      <c r="B252" s="10" t="s">
        <v>425</v>
      </c>
      <c r="C252" s="9" t="s">
        <v>427</v>
      </c>
      <c r="D252" s="9" t="str">
        <f>VLOOKUP(C252,[1]КТРУ!C:H,2,0)</f>
        <v>10.84.30.140</v>
      </c>
      <c r="E252" s="9" t="str">
        <f>VLOOKUP(C252,[1]КТРУ!C:H,3,0)</f>
        <v>002</v>
      </c>
      <c r="F252" s="9" t="str">
        <f>VLOOKUP(C252,[1]КТРУ!C:H,4,0)</f>
        <v>КГ</v>
      </c>
      <c r="G252" s="11" t="str">
        <f>VLOOKUP(C252,[1]КТРУ!C:H,5,0)</f>
        <v>Вид соли по способу производства: Молотая
Вид сырья для соли пищевой: Самосадочная
Помол соли пищевой: №1
Соль йодированная: Нет
Сорт: Первый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51574-2018</v>
      </c>
      <c r="H252" s="9" t="str">
        <f>VLOOKUP(C252,[1]КТРУ!C:H,6,0)</f>
        <v>10.84.30.000-00000001</v>
      </c>
      <c r="I252" s="12"/>
    </row>
    <row r="253" spans="1:9" s="14" customFormat="1" ht="140.25" x14ac:dyDescent="0.25">
      <c r="A253" s="9">
        <v>421</v>
      </c>
      <c r="B253" s="10" t="s">
        <v>425</v>
      </c>
      <c r="C253" s="9" t="s">
        <v>428</v>
      </c>
      <c r="D253" s="9" t="str">
        <f>VLOOKUP(C253,[1]КТРУ!C:H,2,0)</f>
        <v>10.84.30.140</v>
      </c>
      <c r="E253" s="9" t="str">
        <f>VLOOKUP(C253,[1]КТРУ!C:H,3,0)</f>
        <v>003</v>
      </c>
      <c r="F253" s="9" t="str">
        <f>VLOOKUP(C253,[1]КТРУ!C:H,4,0)</f>
        <v>КГ</v>
      </c>
      <c r="G253" s="11" t="str">
        <f>VLOOKUP(C253,[1]КТРУ!C:H,5,0)</f>
        <v>Вид соли по способу производства: Молотая
Вид сырья для соли пищевой: Морская
Помол соли пищевой: №1
Соль йодированная: Нет
Сорт: Высший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51574-2018</v>
      </c>
      <c r="H253" s="9" t="str">
        <f>VLOOKUP(C253,[1]КТРУ!C:H,6,0)</f>
        <v>10.84.30.000-00000003</v>
      </c>
      <c r="I253" s="12"/>
    </row>
    <row r="254" spans="1:9" s="14" customFormat="1" ht="140.25" x14ac:dyDescent="0.25">
      <c r="A254" s="9">
        <v>422</v>
      </c>
      <c r="B254" s="10" t="s">
        <v>425</v>
      </c>
      <c r="C254" s="9" t="s">
        <v>429</v>
      </c>
      <c r="D254" s="9" t="str">
        <f>VLOOKUP(C254,[1]КТРУ!C:H,2,0)</f>
        <v>10.84.30.140</v>
      </c>
      <c r="E254" s="9" t="str">
        <f>VLOOKUP(C254,[1]КТРУ!C:H,3,0)</f>
        <v>004</v>
      </c>
      <c r="F254" s="9" t="str">
        <f>VLOOKUP(C254,[1]КТРУ!C:H,4,0)</f>
        <v>КГ</v>
      </c>
      <c r="G254" s="11" t="str">
        <f>VLOOKUP(C254,[1]КТРУ!C:H,5,0)</f>
        <v>Вид соли по способу производства: Молотая
Вид сырья для соли пищевой: Морская
Помол соли пищевой: №1
Соль йодированная: Нет
Сорт: Первый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51574-2018</v>
      </c>
      <c r="H254" s="9" t="str">
        <f>VLOOKUP(C254,[1]КТРУ!C:H,6,0)</f>
        <v>10.84.30.000-00000003</v>
      </c>
      <c r="I254" s="12"/>
    </row>
    <row r="255" spans="1:9" s="14" customFormat="1" ht="140.25" x14ac:dyDescent="0.25">
      <c r="A255" s="9">
        <v>423</v>
      </c>
      <c r="B255" s="10" t="s">
        <v>425</v>
      </c>
      <c r="C255" s="9" t="s">
        <v>430</v>
      </c>
      <c r="D255" s="9" t="str">
        <f>VLOOKUP(C255,[1]КТРУ!C:H,2,0)</f>
        <v>10.84.30.140</v>
      </c>
      <c r="E255" s="9" t="str">
        <f>VLOOKUP(C255,[1]КТРУ!C:H,3,0)</f>
        <v>005</v>
      </c>
      <c r="F255" s="9" t="str">
        <f>VLOOKUP(C255,[1]КТРУ!C:H,4,0)</f>
        <v>КГ</v>
      </c>
      <c r="G255" s="11" t="str">
        <f>VLOOKUP(C255,[1]КТРУ!C:H,5,0)</f>
        <v>Вид соли по способу производства: Молотая
Вид сырья для соли пищевой: Каменная
Помол соли пищевой: №1
Соль йодированная: Нет
Сорт: Высший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51574-2018</v>
      </c>
      <c r="H255" s="9" t="str">
        <f>VLOOKUP(C255,[1]КТРУ!C:H,6,0)</f>
        <v>10.84.30.000-00000007</v>
      </c>
      <c r="I255" s="12"/>
    </row>
    <row r="256" spans="1:9" s="14" customFormat="1" ht="140.25" x14ac:dyDescent="0.25">
      <c r="A256" s="9">
        <v>424</v>
      </c>
      <c r="B256" s="10" t="s">
        <v>425</v>
      </c>
      <c r="C256" s="9" t="s">
        <v>431</v>
      </c>
      <c r="D256" s="9" t="str">
        <f>VLOOKUP(C256,[1]КТРУ!C:H,2,0)</f>
        <v>10.84.30.140</v>
      </c>
      <c r="E256" s="9" t="str">
        <f>VLOOKUP(C256,[1]КТРУ!C:H,3,0)</f>
        <v>006</v>
      </c>
      <c r="F256" s="9" t="str">
        <f>VLOOKUP(C256,[1]КТРУ!C:H,4,0)</f>
        <v>КГ</v>
      </c>
      <c r="G256" s="11" t="str">
        <f>VLOOKUP(C256,[1]КТРУ!C:H,5,0)</f>
        <v>Вид соли по способу производства: Молотая
Вид сырья для соли пищевой: Каменная
Помол соли пищевой: №1
Соль йодированная: Нет
Сорт: Первый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51574-2018</v>
      </c>
      <c r="H256" s="9" t="str">
        <f>VLOOKUP(C256,[1]КТРУ!C:H,6,0)</f>
        <v>10.84.30.000-00000007</v>
      </c>
      <c r="I256" s="12"/>
    </row>
    <row r="257" spans="1:9" s="14" customFormat="1" ht="140.25" x14ac:dyDescent="0.25">
      <c r="A257" s="9">
        <v>425</v>
      </c>
      <c r="B257" s="10" t="s">
        <v>432</v>
      </c>
      <c r="C257" s="9" t="s">
        <v>433</v>
      </c>
      <c r="D257" s="9" t="str">
        <f>VLOOKUP(C257,[1]КТРУ!C:H,2,0)</f>
        <v>10.84.30.140</v>
      </c>
      <c r="E257" s="9" t="str">
        <f>VLOOKUP(C257,[1]КТРУ!C:H,3,0)</f>
        <v>007</v>
      </c>
      <c r="F257" s="9" t="str">
        <f>VLOOKUP(C257,[1]КТРУ!C:H,4,0)</f>
        <v>КГ</v>
      </c>
      <c r="G257" s="11" t="str">
        <f>VLOOKUP(C257,[1]КТРУ!C:H,5,0)</f>
        <v>Вид соли по способу производства: Молотая
Вид сырья для соли пищевой: Самосадочная
Помол соли пищевой: №1
Соль йодированная: Да
Сорт: Высший
Вес: не более 1 КГ
Особые условия (требования к составу пищевых продуктов): Обогащённая йодатом калия (KIO3)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51574-2018</v>
      </c>
      <c r="H257" s="9" t="str">
        <f>VLOOKUP(C257,[1]КТРУ!C:H,6,0)</f>
        <v>10.84.30.000-00000002</v>
      </c>
      <c r="I257" s="12"/>
    </row>
    <row r="258" spans="1:9" s="14" customFormat="1" ht="140.25" x14ac:dyDescent="0.25">
      <c r="A258" s="9">
        <v>426</v>
      </c>
      <c r="B258" s="10" t="s">
        <v>432</v>
      </c>
      <c r="C258" s="9" t="s">
        <v>434</v>
      </c>
      <c r="D258" s="9" t="str">
        <f>VLOOKUP(C258,[1]КТРУ!C:H,2,0)</f>
        <v>10.84.30.140</v>
      </c>
      <c r="E258" s="9" t="str">
        <f>VLOOKUP(C258,[1]КТРУ!C:H,3,0)</f>
        <v>008</v>
      </c>
      <c r="F258" s="9" t="str">
        <f>VLOOKUP(C258,[1]КТРУ!C:H,4,0)</f>
        <v>КГ</v>
      </c>
      <c r="G258" s="11" t="str">
        <f>VLOOKUP(C258,[1]КТРУ!C:H,5,0)</f>
        <v>Вид соли по способу производства: Молотая
Вид сырья для соли пищевой: Самосадочная
Помол соли пищевой: №1
Соль йодированная: Да
Сорт: Первый
Вес: не более 1 КГ
Особые условия (требования к составу пищевых продуктов): Обогащённая йодатом калия (KIO3)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51574-2018</v>
      </c>
      <c r="H258" s="9" t="str">
        <f>VLOOKUP(C258,[1]КТРУ!C:H,6,0)</f>
        <v>10.84.30.000-00000002</v>
      </c>
      <c r="I258" s="12"/>
    </row>
    <row r="259" spans="1:9" s="14" customFormat="1" ht="140.25" x14ac:dyDescent="0.25">
      <c r="A259" s="9">
        <v>427</v>
      </c>
      <c r="B259" s="10" t="s">
        <v>432</v>
      </c>
      <c r="C259" s="9" t="s">
        <v>435</v>
      </c>
      <c r="D259" s="9" t="str">
        <f>VLOOKUP(C259,[1]КТРУ!C:H,2,0)</f>
        <v>10.84.30.140</v>
      </c>
      <c r="E259" s="9" t="str">
        <f>VLOOKUP(C259,[1]КТРУ!C:H,3,0)</f>
        <v>009</v>
      </c>
      <c r="F259" s="9" t="str">
        <f>VLOOKUP(C259,[1]КТРУ!C:H,4,0)</f>
        <v>КГ</v>
      </c>
      <c r="G259" s="11" t="str">
        <f>VLOOKUP(C259,[1]КТРУ!C:H,5,0)</f>
        <v>Вид соли по способу производства: Молотая
Вид сырья для соли пищевой: Морская
Помол соли пищевой: №1
Соль йодированная: Да
Сорт: Высший
Вес: не более 1 КГ
Особые условия (требования к составу пищевых продуктов): Обогащённая йодатом калия (KIO3)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51574-2018</v>
      </c>
      <c r="H259" s="9" t="str">
        <f>VLOOKUP(C259,[1]КТРУ!C:H,6,0)</f>
        <v>10.84.30.000-00000004</v>
      </c>
      <c r="I259" s="12"/>
    </row>
    <row r="260" spans="1:9" s="14" customFormat="1" ht="140.25" x14ac:dyDescent="0.25">
      <c r="A260" s="9">
        <v>428</v>
      </c>
      <c r="B260" s="10" t="s">
        <v>432</v>
      </c>
      <c r="C260" s="9" t="s">
        <v>436</v>
      </c>
      <c r="D260" s="9" t="str">
        <f>VLOOKUP(C260,[1]КТРУ!C:H,2,0)</f>
        <v>10.84.30.140</v>
      </c>
      <c r="E260" s="9" t="str">
        <f>VLOOKUP(C260,[1]КТРУ!C:H,3,0)</f>
        <v>010</v>
      </c>
      <c r="F260" s="9" t="str">
        <f>VLOOKUP(C260,[1]КТРУ!C:H,4,0)</f>
        <v>КГ</v>
      </c>
      <c r="G260" s="11" t="str">
        <f>VLOOKUP(C260,[1]КТРУ!C:H,5,0)</f>
        <v>Вид соли по способу производства: Молотая
Вид сырья для соли пищевой: Морская
Помол соли пищевой: №1
Соль йодированная: Да
Сорт: Первый
Вес: не более 1 КГ
Особые условия (требования к составу пищевых продуктов): Обогащённая йодатом калия (KIO3)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51574-2018</v>
      </c>
      <c r="H260" s="9" t="str">
        <f>VLOOKUP(C260,[1]КТРУ!C:H,6,0)</f>
        <v>10.84.30.000-00000004</v>
      </c>
      <c r="I260" s="12"/>
    </row>
    <row r="261" spans="1:9" s="14" customFormat="1" ht="140.25" x14ac:dyDescent="0.25">
      <c r="A261" s="9">
        <v>429</v>
      </c>
      <c r="B261" s="10" t="s">
        <v>432</v>
      </c>
      <c r="C261" s="9" t="s">
        <v>437</v>
      </c>
      <c r="D261" s="9" t="str">
        <f>VLOOKUP(C261,[1]КТРУ!C:H,2,0)</f>
        <v>10.84.30.140</v>
      </c>
      <c r="E261" s="9" t="str">
        <f>VLOOKUP(C261,[1]КТРУ!C:H,3,0)</f>
        <v>011</v>
      </c>
      <c r="F261" s="9" t="str">
        <f>VLOOKUP(C261,[1]КТРУ!C:H,4,0)</f>
        <v>КГ</v>
      </c>
      <c r="G261" s="11" t="str">
        <f>VLOOKUP(C261,[1]КТРУ!C:H,5,0)</f>
        <v>Вид соли по способу производства: Молотая
Вид сырья для соли пищевой: Каменная
Помол соли пищевой: №1
Соль йодированная: Да
Сорт: Высший
Вес: не более 1 КГ
Особые условия (требования к составу пищевых продуктов): Обогащённая йодатом калия (KIO3)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51574-2018</v>
      </c>
      <c r="H261" s="9" t="str">
        <f>VLOOKUP(C261,[1]КТРУ!C:H,6,0)</f>
        <v>10.84.30.000-00000008</v>
      </c>
      <c r="I261" s="12"/>
    </row>
    <row r="262" spans="1:9" s="14" customFormat="1" ht="140.25" x14ac:dyDescent="0.25">
      <c r="A262" s="9">
        <v>430</v>
      </c>
      <c r="B262" s="10" t="s">
        <v>432</v>
      </c>
      <c r="C262" s="9" t="s">
        <v>438</v>
      </c>
      <c r="D262" s="9" t="str">
        <f>VLOOKUP(C262,[1]КТРУ!C:H,2,0)</f>
        <v>10.84.30.140</v>
      </c>
      <c r="E262" s="9" t="str">
        <f>VLOOKUP(C262,[1]КТРУ!C:H,3,0)</f>
        <v>012</v>
      </c>
      <c r="F262" s="9" t="str">
        <f>VLOOKUP(C262,[1]КТРУ!C:H,4,0)</f>
        <v>КГ</v>
      </c>
      <c r="G262" s="11" t="str">
        <f>VLOOKUP(C262,[1]КТРУ!C:H,5,0)</f>
        <v>Вид соли по способу производства: Молотая
Вид сырья для соли пищевой: Каменная
Помол соли пищевой: №1
Соль йодированная: Да
Сорт: Первый
Вес: не более 1 КГ
Особые условия (требования к составу пищевых продуктов): Обогащённая йодатом калия (KIO3)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51574-2018</v>
      </c>
      <c r="H262" s="9" t="str">
        <f>VLOOKUP(C262,[1]КТРУ!C:H,6,0)</f>
        <v>10.84.30.000-00000008</v>
      </c>
      <c r="I262" s="12"/>
    </row>
    <row r="263" spans="1:9" s="14" customFormat="1" ht="127.5" x14ac:dyDescent="0.25">
      <c r="A263" s="9">
        <v>431</v>
      </c>
      <c r="B263" s="10" t="s">
        <v>439</v>
      </c>
      <c r="C263" s="9" t="s">
        <v>440</v>
      </c>
      <c r="D263" s="9" t="str">
        <f>VLOOKUP(C263,[1]КТРУ!C:H,2,0)</f>
        <v>10.86.10.110</v>
      </c>
      <c r="E263" s="9" t="str">
        <f>VLOOKUP(C263,[1]КТРУ!C:H,3,0)</f>
        <v>003</v>
      </c>
      <c r="F263" s="9" t="str">
        <f>VLOOKUP(C263,[1]КТРУ!C:H,4,0)</f>
        <v>Л; ДМ3</v>
      </c>
      <c r="G263" s="11" t="str">
        <f>VLOOKUP(C263,[1]КТРУ!C:H,5,0)</f>
        <v>Вид молока по способу обработки: Стерилизованное; Пастеризованное; Ультрапастеризованное
Массовая доля жира: 3,2 ПРОЦ
Наличие обогащающих компонентов: Да
Вид молока: Коровье
Объем: не более 0,3 Л; ДМ3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32252-2013</v>
      </c>
      <c r="H263" s="9" t="str">
        <f>VLOOKUP(C263,[1]КТРУ!C:H,6,0)</f>
        <v>10.86.10.110-00000002</v>
      </c>
      <c r="I263" s="12"/>
    </row>
    <row r="264" spans="1:9" s="14" customFormat="1" ht="127.5" x14ac:dyDescent="0.25">
      <c r="A264" s="9">
        <v>432</v>
      </c>
      <c r="B264" s="10" t="s">
        <v>441</v>
      </c>
      <c r="C264" s="9" t="s">
        <v>442</v>
      </c>
      <c r="D264" s="9" t="str">
        <f>VLOOKUP(C264,[1]КТРУ!C:H,2,0)</f>
        <v>10.86.10.110</v>
      </c>
      <c r="E264" s="9" t="str">
        <f>VLOOKUP(C264,[1]КТРУ!C:H,3,0)</f>
        <v>002</v>
      </c>
      <c r="F264" s="9" t="str">
        <f>VLOOKUP(C264,[1]КТРУ!C:H,4,0)</f>
        <v>Л; ДМ3</v>
      </c>
      <c r="G264" s="11" t="str">
        <f>VLOOKUP(C264,[1]КТРУ!C:H,5,0)</f>
        <v>Вид молока по способу обработки: Стерилизованное; Пастеризованное; Ультрапастеризованное
Массовая доля жира: 3,2 ПРОЦ
Наличие обогащающих компонентов: Нет
Вид молока: Коровье
Объем: не более 0,3 Л; ДМ3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32252-2013</v>
      </c>
      <c r="H264" s="9" t="str">
        <f>VLOOKUP(C264,[1]КТРУ!C:H,6,0)</f>
        <v>10.86.10.110-00000001</v>
      </c>
      <c r="I264" s="12"/>
    </row>
    <row r="265" spans="1:9" s="14" customFormat="1" ht="127.5" x14ac:dyDescent="0.25">
      <c r="A265" s="9">
        <v>433</v>
      </c>
      <c r="B265" s="10" t="s">
        <v>443</v>
      </c>
      <c r="C265" s="9" t="s">
        <v>444</v>
      </c>
      <c r="D265" s="9" t="str">
        <f>VLOOKUP(C265,[1]КТРУ!C:H,2,0)</f>
        <v>10.86.10.110</v>
      </c>
      <c r="E265" s="9" t="str">
        <f>VLOOKUP(C265,[1]КТРУ!C:H,3,0)</f>
        <v>011</v>
      </c>
      <c r="F265" s="9" t="str">
        <f>VLOOKUP(C265,[1]КТРУ!C:H,4,0)</f>
        <v>Л; ДМ3</v>
      </c>
      <c r="G265" s="11" t="str">
        <f>VLOOKUP(C265,[1]КТРУ!C:H,5,0)</f>
        <v>Вид молока по способу обработки: Стерилизованное; Пастеризованное; Ультрапастеризованное
Массовая доля жира: 3,5 ПРОЦ
Наличие обогащающих компонентов: Да
Вид молока: Коровье
Объем: не более 0,3 Л; ДМ3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32252-2013</v>
      </c>
      <c r="H265" s="9" t="str">
        <f>VLOOKUP(C265,[1]КТРУ!C:H,6,0)</f>
        <v>10.86.10.110-00000002</v>
      </c>
      <c r="I265" s="12"/>
    </row>
    <row r="266" spans="1:9" s="14" customFormat="1" ht="127.5" x14ac:dyDescent="0.25">
      <c r="A266" s="9">
        <v>434</v>
      </c>
      <c r="B266" s="10" t="s">
        <v>445</v>
      </c>
      <c r="C266" s="9" t="s">
        <v>446</v>
      </c>
      <c r="D266" s="9" t="str">
        <f>VLOOKUP(C266,[1]КТРУ!C:H,2,0)</f>
        <v>10.86.10.110</v>
      </c>
      <c r="E266" s="9" t="str">
        <f>VLOOKUP(C266,[1]КТРУ!C:H,3,0)</f>
        <v>006</v>
      </c>
      <c r="F266" s="9" t="str">
        <f>VLOOKUP(C266,[1]КТРУ!C:H,4,0)</f>
        <v>Л; ДМ3</v>
      </c>
      <c r="G266" s="11" t="str">
        <f>VLOOKUP(C266,[1]КТРУ!C:H,5,0)</f>
        <v>Вид молока по способу обработки: Стерилизованное; Пастеризованное; Ультрапастеризованное
Массовая доля жира: 3,5 ПРОЦ
Наличие обогащающих компонентов: Нет
Вид молока: Коровье
Объем: не более 0,3 Л; ДМ3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ГОСТ 32252-2013</v>
      </c>
      <c r="H266" s="9" t="str">
        <f>VLOOKUP(C266,[1]КТРУ!C:H,6,0)</f>
        <v>10.86.10.110-00000001</v>
      </c>
      <c r="I266" s="12"/>
    </row>
    <row r="267" spans="1:9" s="14" customFormat="1" ht="140.25" x14ac:dyDescent="0.25">
      <c r="A267" s="9">
        <v>435</v>
      </c>
      <c r="B267" s="10" t="s">
        <v>447</v>
      </c>
      <c r="C267" s="9" t="s">
        <v>448</v>
      </c>
      <c r="D267" s="9" t="str">
        <f>VLOOKUP(C267,[1]КТРУ!C:H,2,0)</f>
        <v>10.86.10.126</v>
      </c>
      <c r="E267" s="9" t="str">
        <f>VLOOKUP(C267,[1]КТРУ!C:H,3,0)</f>
        <v>001</v>
      </c>
      <c r="F267" s="9" t="str">
        <f>VLOOKUP(C267,[1]КТРУ!C:H,4,0)</f>
        <v>КГ</v>
      </c>
      <c r="G267" s="11" t="str">
        <f>VLOOKUP(C267,[1]КТРУ!C:H,5,0)</f>
        <v>Назначение: Для детского питания
Массовая доля жира, min, %: ≥ 4
Массовая доля жира, max, %: ≤ 5
Вес: не более 0,15 КГ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ТУ производителя</v>
      </c>
      <c r="H267" s="9" t="str">
        <f>VLOOKUP(C267,[1]КТРУ!C:H,6,0)</f>
        <v/>
      </c>
      <c r="I267" s="12"/>
    </row>
    <row r="268" spans="1:9" s="14" customFormat="1" ht="153" x14ac:dyDescent="0.25">
      <c r="A268" s="9">
        <v>436</v>
      </c>
      <c r="B268" s="10" t="s">
        <v>449</v>
      </c>
      <c r="C268" s="9" t="s">
        <v>450</v>
      </c>
      <c r="D268" s="9" t="str">
        <f>VLOOKUP(C268,[1]КТРУ!C:H,2,0)</f>
        <v>10.86.10.126</v>
      </c>
      <c r="E268" s="9" t="str">
        <f>VLOOKUP(C268,[1]КТРУ!C:H,3,0)</f>
        <v>002</v>
      </c>
      <c r="F268" s="9" t="str">
        <f>VLOOKUP(C268,[1]КТРУ!C:H,4,0)</f>
        <v>КГ</v>
      </c>
      <c r="G268" s="11" t="str">
        <f>VLOOKUP(C268,[1]КТРУ!C:H,5,0)</f>
        <v>Назначение: Для детского питания
Массовая доля жира, min, %: ≥ 4
Массовая доля жира, max, %: ≤ 5
Витаминно-минеральный комплекс в составе: Наличие
Вес: не более 0,15 КГ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ТУ производителя</v>
      </c>
      <c r="H268" s="9" t="str">
        <f>VLOOKUP(C268,[1]КТРУ!C:H,6,0)</f>
        <v/>
      </c>
      <c r="I268" s="12"/>
    </row>
    <row r="269" spans="1:9" s="14" customFormat="1" ht="127.5" x14ac:dyDescent="0.25">
      <c r="A269" s="9">
        <v>437</v>
      </c>
      <c r="B269" s="10" t="s">
        <v>451</v>
      </c>
      <c r="C269" s="9" t="s">
        <v>452</v>
      </c>
      <c r="D269" s="9" t="str">
        <f>VLOOKUP(C269,[1]КТРУ!C:H,2,0)</f>
        <v>10.86.10.134</v>
      </c>
      <c r="E269" s="9" t="str">
        <f>VLOOKUP(C269,[1]КТРУ!C:H,3,0)</f>
        <v>001</v>
      </c>
      <c r="F269" s="9" t="str">
        <f>VLOOKUP(C269,[1]КТРУ!C:H,4,0)</f>
        <v>КГ</v>
      </c>
      <c r="G269" s="11" t="str">
        <f>VLOOKUP(C269,[1]КТРУ!C:H,5,0)</f>
        <v>Вид смеси: Пресная; Кисломолочная
Тип смеси: Частично адаптированная
Форма выпуска смеси: Сухая
Вес: не более 0,5 КГ
Назначение: Для питания детей раннего возраста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ТУ производителя</v>
      </c>
      <c r="H269" s="9" t="str">
        <f>VLOOKUP(C269,[1]КТРУ!C:H,6,0)</f>
        <v>10.86.10.133-00000006</v>
      </c>
      <c r="I269" s="12"/>
    </row>
    <row r="270" spans="1:9" s="14" customFormat="1" ht="114.75" x14ac:dyDescent="0.25">
      <c r="A270" s="9">
        <v>438</v>
      </c>
      <c r="B270" s="10" t="s">
        <v>453</v>
      </c>
      <c r="C270" s="9" t="s">
        <v>454</v>
      </c>
      <c r="D270" s="9" t="str">
        <f>VLOOKUP(C270,[1]КТРУ!C:H,2,0)</f>
        <v>10.86.10.139</v>
      </c>
      <c r="E270" s="9" t="str">
        <f>VLOOKUP(C270,[1]КТРУ!C:H,3,0)</f>
        <v>001</v>
      </c>
      <c r="F270" s="9" t="str">
        <f>VLOOKUP(C270,[1]КТРУ!C:H,4,0)</f>
        <v>КГ</v>
      </c>
      <c r="G270" s="11" t="str">
        <f>VLOOKUP(C270,[1]КТРУ!C:H,5,0)</f>
        <v>Вес: не более 0,1 КГ
Витамины в составе: Наличие
Назначение: Для питания детей с 1 года
Основа смеси: Козье молоко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молока и молочной продукции" от 09.10.2013 № 033/2013, ТУ производителя</v>
      </c>
      <c r="H270" s="9" t="str">
        <f>VLOOKUP(C270,[1]КТРУ!C:H,6,0)</f>
        <v/>
      </c>
      <c r="I270" s="12"/>
    </row>
    <row r="271" spans="1:9" s="14" customFormat="1" ht="191.25" x14ac:dyDescent="0.25">
      <c r="A271" s="9">
        <v>439</v>
      </c>
      <c r="B271" s="10" t="s">
        <v>455</v>
      </c>
      <c r="C271" s="9" t="s">
        <v>456</v>
      </c>
      <c r="D271" s="9" t="str">
        <f>VLOOKUP(C271,[1]КТРУ!C:H,2,0)</f>
        <v>10.86.10.211</v>
      </c>
      <c r="E271" s="9" t="str">
        <f>VLOOKUP(C271,[1]КТРУ!C:H,3,0)</f>
        <v>001</v>
      </c>
      <c r="F271" s="9" t="str">
        <f>VLOOKUP(C271,[1]КТРУ!C:H,4,0)</f>
        <v>КГ</v>
      </c>
      <c r="G271" s="11" t="str">
        <f>VLOOKUP(C271,[1]КТРУ!C:H,5,0)</f>
        <v>Тип консистенции: Протертая; Гомогенизированная; Крупноизмельченная; Нарезанные кусочками
Вид продукта по количеству овощных компонентов: Однокомпонентное; Многокомпонентное
Наличие крупы: Нет; Да
Наличие сахара: Нет; Да
Наличие обогащающих компонентов: Нет; Да
Наличие фруктов: Нет; Да
Наличие мясных компонентов: Нет; Да
Наличие молочных компонентов: Нет; Да
Вес: не более 0,25 КГ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32217-2013</v>
      </c>
      <c r="H271" s="9" t="str">
        <f>VLOOKUP(C271,[1]КТРУ!C:H,6,0)</f>
        <v>10.86.10.200-00000001, 10.86.10.200-00000002, 10.86.10.200-00000003, 10.86.10.200-00000004, 10.86.10.200-00000005, 10.86.10.200-00000006, 10.86.10.200-00000007, 10.86.10.200-00000008</v>
      </c>
      <c r="I271" s="12"/>
    </row>
    <row r="272" spans="1:9" s="14" customFormat="1" ht="178.5" x14ac:dyDescent="0.25">
      <c r="A272" s="9">
        <v>440</v>
      </c>
      <c r="B272" s="10" t="s">
        <v>457</v>
      </c>
      <c r="C272" s="9" t="s">
        <v>458</v>
      </c>
      <c r="D272" s="9" t="str">
        <f>VLOOKUP(C272,[1]КТРУ!C:H,2,0)</f>
        <v>10.86.10.241</v>
      </c>
      <c r="E272" s="9" t="str">
        <f>VLOOKUP(C272,[1]КТРУ!C:H,3,0)</f>
        <v>001</v>
      </c>
      <c r="F272" s="9" t="str">
        <f>VLOOKUP(C272,[1]КТРУ!C:H,4,0)</f>
        <v>КГ</v>
      </c>
      <c r="G272" s="11" t="str">
        <f>VLOOKUP(C272,[1]КТРУ!C:H,5,0)</f>
        <v>Тип консистенции: Протертая; Гомогенизированная
Вид продукта по количеству фруктовых компонентов: Однокомпонентное; Многокомпонентное
Наличие ягод: Нет; Да
Наличие крупы: Нет; Да
Наличие сахара: Нет; Да
Наличие обогащающих компонентов: Нет; Да
Наличие молочных компонентов: Нет; Да
Вес: не более 0,25 КГ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32218-2013</v>
      </c>
      <c r="H272" s="9" t="str">
        <f>VLOOKUP(C272,[1]КТРУ!C:H,6,0)</f>
        <v>10.86.10.240-00000001, 10.86.10.240-00000002</v>
      </c>
      <c r="I272" s="12"/>
    </row>
    <row r="273" spans="1:9" s="14" customFormat="1" ht="191.25" x14ac:dyDescent="0.25">
      <c r="A273" s="9">
        <v>441</v>
      </c>
      <c r="B273" s="10" t="s">
        <v>459</v>
      </c>
      <c r="C273" s="9" t="s">
        <v>460</v>
      </c>
      <c r="D273" s="9" t="str">
        <f>VLOOKUP(C273,[1]КТРУ!C:H,2,0)</f>
        <v>10.86.10.243</v>
      </c>
      <c r="E273" s="9" t="str">
        <f>VLOOKUP(C273,[1]КТРУ!C:H,3,0)</f>
        <v>001</v>
      </c>
      <c r="F273" s="9" t="str">
        <f>VLOOKUP(C273,[1]КТРУ!C:H,4,0)</f>
        <v>Л; ДМ3</v>
      </c>
      <c r="G273" s="11" t="str">
        <f>VLOOKUP(C273,[1]КТРУ!C:H,5,0)</f>
        <v>Вид сока: Фруктовый; Фруктово-овощной
Вид сока по технологии производства: Восстановленный; Прямого отжима
Вид сока по способу обработки: Пастеризованный; Стерилизованный
Возрастная категория: Дети раннего возраста
Сок осветленный: Нет; Да
Сок с мякотью: Нет; Да
Наличие обогащающих компонентов: Нет; Да
Объем: не более 0,35 Л; ДМ3
Особые условия (требования к составу пищевых продуктов): Ст. 5 ТР ТС от 09.12.2011 с 01.07.2013 (без химических консервантов, искусственных красителей и ароматизаторов, искусственных пищевых добавок)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на соковую продукцию из фруктов и овощей от 09.12.2011 № 023/2011, ГОСТ 32920-2014</v>
      </c>
      <c r="H273" s="9" t="str">
        <f>VLOOKUP(C273,[1]КТРУ!C:H,6,0)</f>
        <v>10.86.10.243-00000001, 10.86.10.243-00000002</v>
      </c>
      <c r="I273" s="12"/>
    </row>
    <row r="274" spans="1:9" s="14" customFormat="1" ht="140.25" x14ac:dyDescent="0.25">
      <c r="A274" s="9">
        <v>444</v>
      </c>
      <c r="B274" s="10" t="s">
        <v>461</v>
      </c>
      <c r="C274" s="9" t="s">
        <v>462</v>
      </c>
      <c r="D274" s="9" t="str">
        <f>VLOOKUP(C274,[1]КТРУ!C:H,2,0)</f>
        <v>10.86.10.612</v>
      </c>
      <c r="E274" s="9" t="str">
        <f>VLOOKUP(C274,[1]КТРУ!C:H,3,0)</f>
        <v>001</v>
      </c>
      <c r="F274" s="9" t="str">
        <f>VLOOKUP(C274,[1]КТРУ!C:H,4,0)</f>
        <v>КГ</v>
      </c>
      <c r="G274" s="11" t="str">
        <f>VLOOKUP(C274,[1]КТРУ!C:H,5,0)</f>
        <v>Вид изделия: Колбаски (сосиски)
Наименование изделия: Тимка; Сказка-вита; Сказка; Печеночные; Малышок; Карапуз; Здоровье; Диабетические детские; Детские витаминизированные; Детские; Гематогеновые
Назначение: Для питания детей с 3 лет
Фасовка: Весовая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мяса и мясной продукции" от 09.10.2013 № 034/2013, ГОСТ 31498-2012, ГОСТ 31802-2012</v>
      </c>
      <c r="H274" s="9" t="str">
        <f>VLOOKUP(C274,[1]КТРУ!C:H,6,0)</f>
        <v>10.86.10.610-00000004</v>
      </c>
      <c r="I274" s="12"/>
    </row>
    <row r="275" spans="1:9" s="14" customFormat="1" ht="102" x14ac:dyDescent="0.25">
      <c r="A275" s="9">
        <v>446</v>
      </c>
      <c r="B275" s="10" t="s">
        <v>463</v>
      </c>
      <c r="C275" s="9" t="s">
        <v>464</v>
      </c>
      <c r="D275" s="9" t="str">
        <f>VLOOKUP(C275,[1]КТРУ!C:H,2,0)</f>
        <v>10.86.10.661</v>
      </c>
      <c r="E275" s="9" t="str">
        <f>VLOOKUP(C275,[1]КТРУ!C:H,3,0)</f>
        <v>001</v>
      </c>
      <c r="F275" s="9" t="str">
        <f>VLOOKUP(C275,[1]КТРУ!C:H,4,0)</f>
        <v>КГ</v>
      </c>
      <c r="G275" s="11" t="str">
        <f>VLOOKUP(C275,[1]КТРУ!C:H,5,0)</f>
        <v>Тип консистенции: Гомогенизированная
Класс, не ниже: А
Вес: не более 0,25 КГ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мяса и мясной продукции" от 09.10.2013 № 034/2013, ГОСТ 30545-2015</v>
      </c>
      <c r="H275" s="9" t="str">
        <f>VLOOKUP(C275,[1]КТРУ!C:H,6,0)</f>
        <v>10.86.10.660-00000004</v>
      </c>
      <c r="I275" s="12"/>
    </row>
    <row r="276" spans="1:9" s="14" customFormat="1" ht="102" x14ac:dyDescent="0.25">
      <c r="A276" s="9">
        <v>447</v>
      </c>
      <c r="B276" s="10" t="s">
        <v>463</v>
      </c>
      <c r="C276" s="9" t="s">
        <v>465</v>
      </c>
      <c r="D276" s="9" t="str">
        <f>VLOOKUP(C276,[1]КТРУ!C:H,2,0)</f>
        <v>10.86.10.661</v>
      </c>
      <c r="E276" s="9" t="str">
        <f>VLOOKUP(C276,[1]КТРУ!C:H,3,0)</f>
        <v>002</v>
      </c>
      <c r="F276" s="9" t="str">
        <f>VLOOKUP(C276,[1]КТРУ!C:H,4,0)</f>
        <v>КГ</v>
      </c>
      <c r="G276" s="11" t="str">
        <f>VLOOKUP(C276,[1]КТРУ!C:H,5,0)</f>
        <v>Тип консистенции: Гомогенизированная
Класс, не ниже: Б
Вес: не более 0,25 КГ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мяса и мясной продукции" от 09.10.2013 № 034/2013, ГОСТ 30545-2015</v>
      </c>
      <c r="H276" s="9" t="str">
        <f>VLOOKUP(C276,[1]КТРУ!C:H,6,0)</f>
        <v>10.86.10.660-00000004</v>
      </c>
      <c r="I276" s="12"/>
    </row>
    <row r="277" spans="1:9" s="14" customFormat="1" ht="102" x14ac:dyDescent="0.25">
      <c r="A277" s="9">
        <v>448</v>
      </c>
      <c r="B277" s="10" t="s">
        <v>466</v>
      </c>
      <c r="C277" s="9" t="s">
        <v>467</v>
      </c>
      <c r="D277" s="9" t="str">
        <f>VLOOKUP(C277,[1]КТРУ!C:H,2,0)</f>
        <v>10.86.10.662</v>
      </c>
      <c r="E277" s="9" t="str">
        <f>VLOOKUP(C277,[1]КТРУ!C:H,3,0)</f>
        <v>001</v>
      </c>
      <c r="F277" s="9" t="str">
        <f>VLOOKUP(C277,[1]КТРУ!C:H,4,0)</f>
        <v>КГ</v>
      </c>
      <c r="G277" s="11" t="str">
        <f>VLOOKUP(C277,[1]КТРУ!C:H,5,0)</f>
        <v>Тип консистенции: Пюреобразная
Класс, не ниже: А
Вес: не более 0,25 КГ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мяса и мясной продукции" от 09.10.2013 № 034/2013, ГОСТ 31801-2012</v>
      </c>
      <c r="H277" s="9" t="str">
        <f>VLOOKUP(C277,[1]КТРУ!C:H,6,0)</f>
        <v>10.86.10.660-00000003</v>
      </c>
      <c r="I277" s="12"/>
    </row>
    <row r="278" spans="1:9" s="14" customFormat="1" ht="102" x14ac:dyDescent="0.25">
      <c r="A278" s="9">
        <v>449</v>
      </c>
      <c r="B278" s="10" t="s">
        <v>468</v>
      </c>
      <c r="C278" s="9" t="s">
        <v>469</v>
      </c>
      <c r="D278" s="9" t="str">
        <f>VLOOKUP(C278,[1]КТРУ!C:H,2,0)</f>
        <v>10.86.10.669</v>
      </c>
      <c r="E278" s="9" t="str">
        <f>VLOOKUP(C278,[1]КТРУ!C:H,3,0)</f>
        <v>001</v>
      </c>
      <c r="F278" s="9" t="str">
        <f>VLOOKUP(C278,[1]КТРУ!C:H,4,0)</f>
        <v>КГ</v>
      </c>
      <c r="G278" s="11" t="str">
        <f>VLOOKUP(C278,[1]КТРУ!C:H,5,0)</f>
        <v>Тип консистенции: Крупноизмельченная; Кусковая
Класс, не ниже: Б; А
Вес: не более 0,2 КГ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Технический регламент Таможенного союза "О безопасности мяса и мясной продукции" от 09.10.2013 № 034/2013, ТУ производителя</v>
      </c>
      <c r="H278" s="9" t="str">
        <f>VLOOKUP(C278,[1]КТРУ!C:H,6,0)</f>
        <v>10.86.10.660-00000001, 10.86.10.660-00000002</v>
      </c>
      <c r="I278" s="12"/>
    </row>
    <row r="279" spans="1:9" s="14" customFormat="1" ht="140.25" x14ac:dyDescent="0.25">
      <c r="A279" s="9">
        <v>453</v>
      </c>
      <c r="B279" s="10" t="s">
        <v>470</v>
      </c>
      <c r="C279" s="9" t="s">
        <v>471</v>
      </c>
      <c r="D279" s="9" t="str">
        <f>VLOOKUP(C279,[1]КТРУ!C:H,2,0)</f>
        <v>10.89.13.111</v>
      </c>
      <c r="E279" s="9" t="str">
        <f>VLOOKUP(C279,[1]КТРУ!C:H,3,0)</f>
        <v>001</v>
      </c>
      <c r="F279" s="9" t="str">
        <f>VLOOKUP(C279,[1]КТРУ!C:H,4,0)</f>
        <v>КГ</v>
      </c>
      <c r="G279" s="11" t="str">
        <f>VLOOKUP(C279,[1]КТРУ!C:H,5,0)</f>
        <v>Сорт: Высший
Вес: не более 0,1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производителя;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54731-2011</v>
      </c>
      <c r="H279" s="9" t="str">
        <f>VLOOKUP(C279,[1]КТРУ!C:H,6,0)</f>
        <v>10.89.13.111-00000003</v>
      </c>
      <c r="I279" s="12"/>
    </row>
    <row r="280" spans="1:9" s="14" customFormat="1" ht="140.25" x14ac:dyDescent="0.25">
      <c r="A280" s="9">
        <v>454</v>
      </c>
      <c r="B280" s="10" t="s">
        <v>470</v>
      </c>
      <c r="C280" s="9" t="s">
        <v>472</v>
      </c>
      <c r="D280" s="9" t="str">
        <f>VLOOKUP(C280,[1]КТРУ!C:H,2,0)</f>
        <v>10.89.13.111</v>
      </c>
      <c r="E280" s="9" t="str">
        <f>VLOOKUP(C280,[1]КТРУ!C:H,3,0)</f>
        <v>002</v>
      </c>
      <c r="F280" s="9" t="str">
        <f>VLOOKUP(C280,[1]КТРУ!C:H,4,0)</f>
        <v>КГ</v>
      </c>
      <c r="G280" s="11" t="str">
        <f>VLOOKUP(C280,[1]КТРУ!C:H,5,0)</f>
        <v>Сорт: Высший
Вес: не менее 0,6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производителя;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54731-2011</v>
      </c>
      <c r="H280" s="9" t="str">
        <f>VLOOKUP(C280,[1]КТРУ!C:H,6,0)</f>
        <v>10.89.13.111-00000003</v>
      </c>
      <c r="I280" s="12"/>
    </row>
    <row r="281" spans="1:9" s="14" customFormat="1" ht="140.25" x14ac:dyDescent="0.25">
      <c r="A281" s="9">
        <v>455</v>
      </c>
      <c r="B281" s="10" t="s">
        <v>470</v>
      </c>
      <c r="C281" s="9" t="s">
        <v>473</v>
      </c>
      <c r="D281" s="9" t="str">
        <f>VLOOKUP(C281,[1]КТРУ!C:H,2,0)</f>
        <v>10.89.13.111</v>
      </c>
      <c r="E281" s="9" t="str">
        <f>VLOOKUP(C281,[1]КТРУ!C:H,3,0)</f>
        <v>004</v>
      </c>
      <c r="F281" s="9" t="str">
        <f>VLOOKUP(C281,[1]КТРУ!C:H,4,0)</f>
        <v>КГ</v>
      </c>
      <c r="G281" s="11" t="str">
        <f>VLOOKUP(C281,[1]КТРУ!C:H,5,0)</f>
        <v>Сорт: Высший
Вес: не менее 0,2 не более 0,5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производителя;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54731-2011</v>
      </c>
      <c r="H281" s="9" t="str">
        <f>VLOOKUP(C281,[1]КТРУ!C:H,6,0)</f>
        <v>10.89.13.111-00000003</v>
      </c>
      <c r="I281" s="12"/>
    </row>
    <row r="282" spans="1:9" s="14" customFormat="1" ht="89.25" x14ac:dyDescent="0.25">
      <c r="A282" s="9">
        <v>456</v>
      </c>
      <c r="B282" s="10" t="s">
        <v>474</v>
      </c>
      <c r="C282" s="9" t="s">
        <v>475</v>
      </c>
      <c r="D282" s="9" t="str">
        <f>VLOOKUP(C282,[1]КТРУ!C:H,2,0)</f>
        <v>10.89.13.112</v>
      </c>
      <c r="E282" s="9" t="str">
        <f>VLOOKUP(C282,[1]КТРУ!C:H,3,0)</f>
        <v>001</v>
      </c>
      <c r="F282" s="9" t="str">
        <f>VLOOKUP(C282,[1]КТРУ!C:H,4,0)</f>
        <v>КГ</v>
      </c>
      <c r="G282" s="11" t="str">
        <f>VLOOKUP(C282,[1]КТРУ!C:H,5,0)</f>
        <v>Сорт: Высший
Вес: не более 0,1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Р 54845-2011</v>
      </c>
      <c r="H282" s="9" t="str">
        <f>VLOOKUP(C282,[1]КТРУ!C:H,6,0)</f>
        <v>10.89.13.112-00000003</v>
      </c>
      <c r="I282" s="12"/>
    </row>
    <row r="283" spans="1:9" s="14" customFormat="1" ht="76.5" x14ac:dyDescent="0.25">
      <c r="A283" s="9">
        <v>457</v>
      </c>
      <c r="B283" s="10" t="s">
        <v>476</v>
      </c>
      <c r="C283" s="9" t="s">
        <v>477</v>
      </c>
      <c r="D283" s="9" t="str">
        <f>VLOOKUP(C283,[1]КТРУ!C:H,2,0)</f>
        <v>10.89.19.150</v>
      </c>
      <c r="E283" s="9" t="str">
        <f>VLOOKUP(C283,[1]КТРУ!C:H,3,0)</f>
        <v>001</v>
      </c>
      <c r="F283" s="9" t="str">
        <f>VLOOKUP(C283,[1]КТРУ!C:H,4,0)</f>
        <v>КГ</v>
      </c>
      <c r="G283" s="11" t="str">
        <f>VLOOKUP(C283,[1]КТРУ!C:H,5,0)</f>
        <v>Вес: не более 0,01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16599-71</v>
      </c>
      <c r="H283" s="9" t="str">
        <f>VLOOKUP(C283,[1]КТРУ!C:H,6,0)</f>
        <v/>
      </c>
      <c r="I283" s="12"/>
    </row>
    <row r="284" spans="1:9" s="14" customFormat="1" ht="89.25" x14ac:dyDescent="0.25">
      <c r="A284" s="9">
        <v>458</v>
      </c>
      <c r="B284" s="10" t="s">
        <v>478</v>
      </c>
      <c r="C284" s="9" t="s">
        <v>479</v>
      </c>
      <c r="D284" s="9" t="str">
        <f>VLOOKUP(C284,[1]КТРУ!C:H,2,0)</f>
        <v>10.89.19.150</v>
      </c>
      <c r="E284" s="9" t="str">
        <f>VLOOKUP(C284,[1]КТРУ!C:H,3,0)</f>
        <v>005</v>
      </c>
      <c r="F284" s="9" t="str">
        <f>VLOOKUP(C284,[1]КТРУ!C:H,4,0)</f>
        <v>КГ</v>
      </c>
      <c r="G284" s="11" t="str">
        <f>VLOOKUP(C284,[1]КТРУ!C:H,5,0)</f>
        <v>Тип: Пищевая добавка
Вес: не более 0,1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</v>
      </c>
      <c r="H284" s="9" t="str">
        <f>VLOOKUP(C284,[1]КТРУ!C:H,6,0)</f>
        <v/>
      </c>
      <c r="I284" s="12"/>
    </row>
    <row r="285" spans="1:9" s="14" customFormat="1" ht="89.25" x14ac:dyDescent="0.25">
      <c r="A285" s="9">
        <v>459</v>
      </c>
      <c r="B285" s="10" t="s">
        <v>480</v>
      </c>
      <c r="C285" s="9" t="s">
        <v>481</v>
      </c>
      <c r="D285" s="9" t="str">
        <f>VLOOKUP(C285,[1]КТРУ!C:H,2,0)</f>
        <v>10.89.19.150</v>
      </c>
      <c r="E285" s="9" t="str">
        <f>VLOOKUP(C285,[1]КТРУ!C:H,3,0)</f>
        <v>002</v>
      </c>
      <c r="F285" s="9" t="str">
        <f>VLOOKUP(C285,[1]КТРУ!C:H,4,0)</f>
        <v>КГ</v>
      </c>
      <c r="G285" s="11" t="str">
        <f>VLOOKUP(C285,[1]КТРУ!C:H,5,0)</f>
        <v>Тип: Пищевой
Вес: не более 0,1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11293-89</v>
      </c>
      <c r="H285" s="9" t="str">
        <f>VLOOKUP(C285,[1]КТРУ!C:H,6,0)</f>
        <v/>
      </c>
      <c r="I285" s="12"/>
    </row>
    <row r="286" spans="1:9" s="14" customFormat="1" ht="89.25" x14ac:dyDescent="0.25">
      <c r="A286" s="9">
        <v>460</v>
      </c>
      <c r="B286" s="10" t="s">
        <v>482</v>
      </c>
      <c r="C286" s="9" t="s">
        <v>483</v>
      </c>
      <c r="D286" s="9" t="str">
        <f>VLOOKUP(C286,[1]КТРУ!C:H,2,0)</f>
        <v>10.89.19.150</v>
      </c>
      <c r="E286" s="9" t="str">
        <f>VLOOKUP(C286,[1]КТРУ!C:H,3,0)</f>
        <v>004</v>
      </c>
      <c r="F286" s="9" t="str">
        <f>VLOOKUP(C286,[1]КТРУ!C:H,4,0)</f>
        <v>КГ</v>
      </c>
      <c r="G286" s="11" t="str">
        <f>VLOOKUP(C286,[1]КТРУ!C:H,5,0)</f>
        <v>Тип: Пищевая
Вес: не более 1 КГ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2156-76</v>
      </c>
      <c r="H286" s="9" t="str">
        <f>VLOOKUP(C286,[1]КТРУ!C:H,6,0)</f>
        <v/>
      </c>
      <c r="I286" s="12"/>
    </row>
    <row r="287" spans="1:9" s="14" customFormat="1" ht="153" x14ac:dyDescent="0.25">
      <c r="A287" s="9">
        <v>461</v>
      </c>
      <c r="B287" s="10" t="s">
        <v>484</v>
      </c>
      <c r="C287" s="9" t="s">
        <v>485</v>
      </c>
      <c r="D287" s="9" t="str">
        <f>VLOOKUP(C287,[1]КТРУ!C:H,2,0)</f>
        <v>10.89.19.231</v>
      </c>
      <c r="E287" s="9" t="str">
        <f>VLOOKUP(C287,[1]КТРУ!C:H,3,0)</f>
        <v>005</v>
      </c>
      <c r="F287" s="9" t="str">
        <f>VLOOKUP(C287,[1]КТРУ!C:H,4,0)</f>
        <v>КГ</v>
      </c>
      <c r="G287" s="11" t="str">
        <f>VLOOKUP(C287,[1]КТРУ!C:H,5,0)</f>
        <v>Вид киселя сухого по количеству фруктовых (ягодных) компонентов: Однокомпонентный; Многокомпонентный
Вид киселя сухого: На плодовых (ягодных) экстрактах концентрированных соков
Наличие обогащающих компонентов: Нет; Да
Вес: не более 1 КГ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18488-2000</v>
      </c>
      <c r="H287" s="9" t="str">
        <f>VLOOKUP(C287,[1]КТРУ!C:H,6,0)</f>
        <v>10.89.19.231-00000003</v>
      </c>
      <c r="I287" s="12"/>
    </row>
    <row r="288" spans="1:9" s="14" customFormat="1" ht="153" x14ac:dyDescent="0.25">
      <c r="A288" s="9">
        <v>462</v>
      </c>
      <c r="B288" s="10" t="s">
        <v>486</v>
      </c>
      <c r="C288" s="9" t="s">
        <v>487</v>
      </c>
      <c r="D288" s="9" t="str">
        <f>VLOOKUP(C288,[1]КТРУ!C:H,2,0)</f>
        <v>10.89.19.231</v>
      </c>
      <c r="E288" s="9" t="str">
        <f>VLOOKUP(C288,[1]КТРУ!C:H,3,0)</f>
        <v>001</v>
      </c>
      <c r="F288" s="9" t="str">
        <f>VLOOKUP(C288,[1]КТРУ!C:H,4,0)</f>
        <v>КГ</v>
      </c>
      <c r="G288" s="11" t="str">
        <f>VLOOKUP(C288,[1]КТРУ!C:H,5,0)</f>
        <v>Вид киселя сухого по количеству фруктовых (ягодных) компонентов: Однокомпонентный; Многокомпонентный
Вид киселя сухого: С вкусовыми и ароматическими добавками
Наличие обогащающих компонентов: Да
Вес: не более 1 КГ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</v>
      </c>
      <c r="H288" s="9" t="str">
        <f>VLOOKUP(C288,[1]КТРУ!C:H,6,0)</f>
        <v>10.89.19.231-00000001</v>
      </c>
      <c r="I288" s="12"/>
    </row>
    <row r="289" spans="1:9" s="14" customFormat="1" ht="153" x14ac:dyDescent="0.25">
      <c r="A289" s="9">
        <v>463</v>
      </c>
      <c r="B289" s="10" t="s">
        <v>486</v>
      </c>
      <c r="C289" s="9" t="s">
        <v>488</v>
      </c>
      <c r="D289" s="9" t="str">
        <f>VLOOKUP(C289,[1]КТРУ!C:H,2,0)</f>
        <v>10.89.19.231</v>
      </c>
      <c r="E289" s="9" t="str">
        <f>VLOOKUP(C289,[1]КТРУ!C:H,3,0)</f>
        <v>002</v>
      </c>
      <c r="F289" s="9" t="str">
        <f>VLOOKUP(C289,[1]КТРУ!C:H,4,0)</f>
        <v>КГ</v>
      </c>
      <c r="G289" s="11" t="str">
        <f>VLOOKUP(C289,[1]КТРУ!C:H,5,0)</f>
        <v>Вид киселя сухого по количеству фруктовых (ягодных) компонентов: Однокомпонентный; Многокомпонентный
Вид киселя сухого: С вкусовыми и ароматическими добавками
Наличие обогащающих компонентов: Да
Вес: не более 0,02 КГ
Индивидуальная упаковка: Наличие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</v>
      </c>
      <c r="H289" s="9" t="str">
        <f>VLOOKUP(C289,[1]КТРУ!C:H,6,0)</f>
        <v>10.89.19.231-00000001</v>
      </c>
      <c r="I289" s="12"/>
    </row>
    <row r="290" spans="1:9" s="14" customFormat="1" ht="114.75" x14ac:dyDescent="0.25">
      <c r="A290" s="9">
        <v>476</v>
      </c>
      <c r="B290" s="10" t="s">
        <v>489</v>
      </c>
      <c r="C290" s="9" t="s">
        <v>490</v>
      </c>
      <c r="D290" s="9" t="str">
        <f>VLOOKUP(C290,[1]КТРУ!C:H,2,0)</f>
        <v>11.07.19.159</v>
      </c>
      <c r="E290" s="9" t="str">
        <f>VLOOKUP(C290,[1]КТРУ!C:H,3,0)</f>
        <v>002</v>
      </c>
      <c r="F290" s="9" t="str">
        <f>VLOOKUP(C290,[1]КТРУ!C:H,4,0)</f>
        <v>КГ</v>
      </c>
      <c r="G290" s="11" t="str">
        <f>VLOOKUP(C290,[1]КТРУ!C:H,5,0)</f>
        <v>Вес: не более 1 КГ
Витамины в составе: Наличие
Особые условия (требования к составу пищевых продуктов): Без химических консервантов, искусственных красителей и ароматизаторов, искусственных пищевых добавок
Упаковка производителя: Наличие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ТУ производителя</v>
      </c>
      <c r="H290" s="9" t="str">
        <f>VLOOKUP(C290,[1]КТРУ!C:H,6,0)</f>
        <v/>
      </c>
      <c r="I290" s="12"/>
    </row>
    <row r="291" spans="1:9" s="14" customFormat="1" ht="63.75" x14ac:dyDescent="0.25">
      <c r="A291" s="9">
        <v>477</v>
      </c>
      <c r="B291" s="10" t="s">
        <v>491</v>
      </c>
      <c r="C291" s="9" t="s">
        <v>492</v>
      </c>
      <c r="D291" s="9" t="str">
        <f>VLOOKUP(C291,[1]КТРУ!C:H,2,0)</f>
        <v>20.14.34.231</v>
      </c>
      <c r="E291" s="9" t="str">
        <f>VLOOKUP(C291,[1]КТРУ!C:H,3,0)</f>
        <v>001</v>
      </c>
      <c r="F291" s="9" t="str">
        <f>VLOOKUP(C291,[1]КТРУ!C:H,4,0)</f>
        <v>КГ</v>
      </c>
      <c r="G291" s="11" t="str">
        <f>VLOOKUP(C291,[1]КТРУ!C:H,5,0)</f>
        <v>Вес: не более 0,1 КГ
Соответствие нормативно-технической документации: Технический регламент Таможенного союза "О безопасности упаковки" от 16.08.2011 ТР ТС № 005/2011, Технический регламент Таможенного союза "О безопасности пищевой продукции" от 09.12.2011 № 021/2011, Технический регламент Таможенного союза "Пищевая продукция в части ее маркировки" от 09.12.2011 № 022/2011, ГОСТ 908-2004</v>
      </c>
      <c r="H291" s="9" t="str">
        <f>VLOOKUP(C291,[1]КТРУ!C:H,6,0)</f>
        <v>20.14.34.231-00000001</v>
      </c>
      <c r="I291" s="12"/>
    </row>
    <row r="292" spans="1:9" ht="81.75" customHeight="1" x14ac:dyDescent="0.25">
      <c r="A292" s="18" t="s">
        <v>493</v>
      </c>
      <c r="B292" s="18"/>
      <c r="C292" s="18"/>
      <c r="D292" s="18"/>
      <c r="E292" s="18"/>
      <c r="F292" s="18"/>
      <c r="G292" s="18"/>
      <c r="H292" s="18"/>
    </row>
  </sheetData>
  <autoFilter ref="A5:H292"/>
  <mergeCells count="4">
    <mergeCell ref="A1:H1"/>
    <mergeCell ref="A2:H2"/>
    <mergeCell ref="A3:H3"/>
    <mergeCell ref="A292:H292"/>
  </mergeCells>
  <pageMargins left="0.39370078740157483" right="0.39370078740157483" top="0.39370078740157483" bottom="0.19685039370078741" header="0" footer="0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Детсие_Сады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41</cp:lastModifiedBy>
  <dcterms:created xsi:type="dcterms:W3CDTF">2020-10-13T17:08:44Z</dcterms:created>
  <dcterms:modified xsi:type="dcterms:W3CDTF">2021-09-27T14:18:58Z</dcterms:modified>
</cp:coreProperties>
</file>